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22 2024\"/>
    </mc:Choice>
  </mc:AlternateContent>
  <xr:revisionPtr revIDLastSave="0" documentId="13_ncr:1_{DEF9E1A9-A41D-4092-8189-1372D2635985}" xr6:coauthVersionLast="47" xr6:coauthVersionMax="47" xr10:uidLastSave="{00000000-0000-0000-0000-000000000000}"/>
  <bookViews>
    <workbookView xWindow="-120" yWindow="-120" windowWidth="20700" windowHeight="11040" activeTab="2" xr2:uid="{00000000-000D-0000-FFFF-FFFF00000000}"/>
  </bookViews>
  <sheets>
    <sheet name="2022" sheetId="1" r:id="rId1"/>
    <sheet name="2023" sheetId="2" r:id="rId2"/>
    <sheet name="2024" sheetId="3" r:id="rId3"/>
  </sheets>
  <definedNames>
    <definedName name="_xlnm.Print_Area" localSheetId="0">'2022'!$A$1:$D$64</definedName>
    <definedName name="_xlnm.Print_Area" localSheetId="1">'2023'!$A$1:$D$64</definedName>
    <definedName name="_xlnm.Print_Area" localSheetId="2">'2024'!$A$1:$D$64</definedName>
    <definedName name="_xlnm.Print_Titles" localSheetId="0">'2022'!$6:$7</definedName>
    <definedName name="_xlnm.Print_Titles" localSheetId="1">'2023'!$6:$7</definedName>
    <definedName name="_xlnm.Print_Titles" localSheetId="2">'2024'!$6:$7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3" l="1"/>
  <c r="D59" i="3"/>
  <c r="C59" i="3"/>
  <c r="D55" i="3"/>
  <c r="C55" i="3"/>
  <c r="D52" i="3"/>
  <c r="C52" i="3"/>
  <c r="D46" i="3"/>
  <c r="C46" i="3"/>
  <c r="D40" i="3"/>
  <c r="C40" i="3"/>
  <c r="D33" i="3"/>
  <c r="C33" i="3"/>
  <c r="D26" i="3"/>
  <c r="C26" i="3"/>
  <c r="D19" i="3"/>
  <c r="C19" i="3"/>
  <c r="D59" i="2"/>
  <c r="C59" i="2"/>
  <c r="D55" i="2"/>
  <c r="C55" i="2"/>
  <c r="D52" i="2"/>
  <c r="C52" i="2"/>
  <c r="D46" i="2"/>
  <c r="C46" i="2"/>
  <c r="D40" i="2"/>
  <c r="C40" i="2"/>
  <c r="D33" i="2"/>
  <c r="C33" i="2"/>
  <c r="D26" i="2"/>
  <c r="C26" i="2"/>
  <c r="D19" i="2"/>
  <c r="C19" i="2"/>
  <c r="C60" i="3" l="1"/>
  <c r="C60" i="2"/>
  <c r="C61" i="2" s="1"/>
  <c r="D60" i="2"/>
  <c r="D61" i="2" s="1"/>
  <c r="D60" i="3"/>
  <c r="D61" i="3" s="1"/>
  <c r="D59" i="1"/>
  <c r="C59" i="1"/>
  <c r="D52" i="1"/>
  <c r="C52" i="1"/>
  <c r="D46" i="1"/>
  <c r="C46" i="1"/>
  <c r="D40" i="1"/>
  <c r="C40" i="1"/>
  <c r="D33" i="1"/>
  <c r="C33" i="1"/>
  <c r="D26" i="1"/>
  <c r="C26" i="1"/>
  <c r="D19" i="1"/>
  <c r="C19" i="1"/>
  <c r="D60" i="1" l="1"/>
  <c r="D61" i="1" s="1"/>
  <c r="C60" i="1"/>
  <c r="C61" i="1" s="1"/>
</calcChain>
</file>

<file path=xl/sharedStrings.xml><?xml version="1.0" encoding="utf-8"?>
<sst xmlns="http://schemas.openxmlformats.org/spreadsheetml/2006/main" count="219" uniqueCount="76">
  <si>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</si>
  <si>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</si>
  <si>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</si>
  <si>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</si>
  <si>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</si>
  <si>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</si>
  <si>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</si>
  <si>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</si>
  <si>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</si>
  <si>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</si>
  <si>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</si>
  <si>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</si>
  <si>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</si>
  <si>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</si>
  <si>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</si>
  <si>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</si>
  <si>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</si>
  <si>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</si>
  <si>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</si>
  <si>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</si>
  <si>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</si>
  <si>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</si>
  <si>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</si>
  <si>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</si>
  <si>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</si>
  <si>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</si>
  <si>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</si>
  <si>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</si>
  <si>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</si>
  <si>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</si>
  <si>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</si>
  <si>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</si>
  <si>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</si>
  <si>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</si>
  <si>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</si>
  <si>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</si>
  <si>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</si>
  <si>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</si>
  <si>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</si>
  <si>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</si>
  <si>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</si>
  <si>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</si>
  <si>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</si>
  <si>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</si>
  <si>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</si>
  <si>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</si>
  <si>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</si>
  <si>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</si>
  <si>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</si>
  <si>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</si>
  <si>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</si>
  <si>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</si>
  <si>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</si>
  <si>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</si>
  <si>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</si>
  <si>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</si>
  <si>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</si>
  <si>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</si>
  <si>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</si>
  <si>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</si>
  <si>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</si>
  <si>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</si>
  <si>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</si>
  <si>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</si>
  <si>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</si>
  <si>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</si>
  <si>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 xml:space="preserve">ENTRATE 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</si>
  <si>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</si>
  <si>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</si>
  <si>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Prospetto di cui all'art. 8 comma 1, del Decreto Legge 24 aprile 2014, n.66</t>
  </si>
  <si>
    <t>DATI PREVISIONALI ANNO 2023*</t>
  </si>
  <si>
    <t>DATI PREVISIONALI ANNO 2024*</t>
  </si>
  <si>
    <t>BILANCIO DI PREVISIONE 2023-2025</t>
  </si>
  <si>
    <t>ARPAL UMBRIA</t>
  </si>
  <si>
    <t>DATI PREVISIONALI ANNO 2022*</t>
  </si>
  <si>
    <t>BILANCIO DI PREVISIONE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</si>
</sst>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2" xfId="0" applyFill="1" applyBorder="1"/>
    <xf numFmtId="0" fontId="0" fillId="0" borderId="5" xfId="0" applyFill="1" applyBorder="1"/>
    <xf numFmtId="43" fontId="4" fillId="0" borderId="5" xfId="1" applyFont="1" applyFill="1" applyBorder="1"/>
    <xf numFmtId="0" fontId="4" fillId="0" borderId="5" xfId="0" applyFont="1" applyFill="1" applyBorder="1"/>
    <xf numFmtId="0" fontId="0" fillId="0" borderId="3" xfId="0" applyFill="1" applyBorder="1"/>
    <xf numFmtId="0" fontId="0" fillId="0" borderId="6" xfId="0" applyFill="1" applyBorder="1"/>
    <xf numFmtId="43" fontId="4" fillId="0" borderId="6" xfId="1" applyFont="1" applyFill="1" applyBorder="1"/>
    <xf numFmtId="0" fontId="4" fillId="0" borderId="6" xfId="0" applyFont="1" applyFill="1" applyBorder="1"/>
    <xf numFmtId="0" fontId="0" fillId="0" borderId="4" xfId="0" applyFill="1" applyBorder="1"/>
    <xf numFmtId="0" fontId="0" fillId="0" borderId="7" xfId="0" applyFill="1" applyBorder="1"/>
    <xf numFmtId="0" fontId="4" fillId="0" borderId="7" xfId="0" applyFont="1" applyFill="1" applyBorder="1"/>
    <xf numFmtId="43" fontId="4" fillId="0" borderId="7" xfId="1" applyFont="1" applyFill="1" applyBorder="1"/>
    <xf numFmtId="43" fontId="0" fillId="0" borderId="0" xfId="0" applyNumberFormat="1" applyFill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wrapText="1"/>
    </xf>
    <xf numFmtId="43" fontId="5" fillId="0" borderId="8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0" fontId="4" fillId="0" borderId="10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5" fillId="0" borderId="8" xfId="0" applyNumberFormat="1" applyFont="1" applyFill="1" applyBorder="1"/>
    <xf numFmtId="0" fontId="2" fillId="0" borderId="6" xfId="0" applyFont="1" applyFill="1" applyBorder="1" applyAlignment="1">
      <alignment wrapText="1"/>
    </xf>
    <xf numFmtId="43" fontId="5" fillId="0" borderId="8" xfId="1" applyFont="1" applyFill="1" applyBorder="1"/>
    <xf numFmtId="0" fontId="2" fillId="0" borderId="6" xfId="0" applyFont="1" applyFill="1" applyBorder="1" applyAlignment="1">
      <alignment horizontal="center"/>
    </xf>
    <xf numFmtId="43" fontId="4" fillId="0" borderId="0" xfId="1" applyFont="1" applyFill="1"/>
    <xf numFmtId="43" fontId="5" fillId="0" borderId="5" xfId="1" applyFont="1" applyFill="1" applyBorder="1"/>
    <xf numFmtId="0" fontId="2" fillId="0" borderId="8" xfId="0" applyFont="1" applyFill="1" applyBorder="1" applyAlignment="1">
      <alignment horizontal="center"/>
    </xf>
    <xf numFmtId="164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opLeftCell="A13" workbookViewId="0">
      <selection activeCell="A13" sqref="A1:XFD1048576"/>
    </sheetView>
  </sheetViews>
  <sheetFormatPr defaultRowHeight="15" x14ac:dyDescent="0.25"/>
  <cols>
    <col min="1" max="1" width="12.85546875" style="2" customWidth="1"/>
    <col min="2" max="2" width="51.85546875" style="2" customWidth="1"/>
    <col min="3" max="4" width="14.7109375" style="2" customWidth="1"/>
    <col min="5" max="5" width="9.140625" style="2"/>
    <col min="6" max="6" width="15.7109375" style="2" bestFit="1" customWidth="1"/>
    <col min="7" max="16384" width="9.140625" style="2"/>
  </cols>
  <sheetData>
    <row r="1" spans="1:6" x14ac:dyDescent="0.25">
      <c r="A1" s="1" t="s">
        <v>75</v>
      </c>
      <c r="B1" s="1"/>
      <c r="C1" s="1"/>
      <c r="D1" s="1"/>
    </row>
    <row r="2" spans="1:6" x14ac:dyDescent="0.25">
      <c r="A2" s="1" t="s">
        <v>73</v>
      </c>
      <c r="B2" s="1"/>
      <c r="C2" s="1"/>
      <c r="D2" s="1"/>
    </row>
    <row r="3" spans="1:6" ht="14.25" customHeight="1" x14ac:dyDescent="0.25">
      <c r="A3" s="1" t="s">
        <v>69</v>
      </c>
      <c r="B3" s="1"/>
      <c r="C3" s="1"/>
      <c r="D3" s="1"/>
    </row>
    <row r="4" spans="1:6" x14ac:dyDescent="0.25">
      <c r="A4" s="3" t="s">
        <v>66</v>
      </c>
      <c r="B4" s="3"/>
    </row>
    <row r="5" spans="1:6" x14ac:dyDescent="0.25">
      <c r="A5" s="3" t="s">
        <v>74</v>
      </c>
      <c r="B5" s="3"/>
    </row>
    <row r="6" spans="1:6" ht="15" customHeight="1" x14ac:dyDescent="0.25">
      <c r="A6" s="4" t="s">
        <v>0</v>
      </c>
      <c r="B6" s="5" t="s">
        <v>1</v>
      </c>
      <c r="C6" s="6" t="s">
        <v>2</v>
      </c>
      <c r="D6" s="6" t="s">
        <v>3</v>
      </c>
    </row>
    <row r="7" spans="1:6" x14ac:dyDescent="0.25">
      <c r="A7" s="4"/>
      <c r="B7" s="5"/>
      <c r="C7" s="7"/>
      <c r="D7" s="7"/>
    </row>
    <row r="8" spans="1:6" ht="24.95" customHeight="1" x14ac:dyDescent="0.25">
      <c r="A8" s="8"/>
      <c r="B8" s="9" t="s">
        <v>4</v>
      </c>
      <c r="C8" s="10">
        <v>898483.94</v>
      </c>
      <c r="D8" s="11"/>
    </row>
    <row r="9" spans="1:6" ht="24.95" customHeight="1" x14ac:dyDescent="0.25">
      <c r="A9" s="12"/>
      <c r="B9" s="13" t="s">
        <v>5</v>
      </c>
      <c r="C9" s="14">
        <v>84098.54</v>
      </c>
      <c r="D9" s="15"/>
    </row>
    <row r="10" spans="1:6" ht="24.95" customHeight="1" x14ac:dyDescent="0.25">
      <c r="A10" s="12"/>
      <c r="B10" s="13" t="s">
        <v>6</v>
      </c>
      <c r="C10" s="14">
        <v>0</v>
      </c>
      <c r="D10" s="15"/>
    </row>
    <row r="11" spans="1:6" ht="24.95" customHeight="1" x14ac:dyDescent="0.25">
      <c r="A11" s="16"/>
      <c r="B11" s="17" t="s">
        <v>7</v>
      </c>
      <c r="C11" s="18"/>
      <c r="D11" s="19">
        <v>16564367.720000001</v>
      </c>
      <c r="F11" s="20"/>
    </row>
    <row r="12" spans="1:6" ht="30" x14ac:dyDescent="0.25">
      <c r="A12" s="21" t="s">
        <v>8</v>
      </c>
      <c r="B12" s="22" t="s">
        <v>9</v>
      </c>
      <c r="C12" s="11"/>
      <c r="D12" s="11"/>
    </row>
    <row r="13" spans="1:6" ht="30" customHeight="1" x14ac:dyDescent="0.25">
      <c r="A13" s="23">
        <v>10101</v>
      </c>
      <c r="B13" s="24" t="s">
        <v>10</v>
      </c>
      <c r="C13" s="14">
        <v>0</v>
      </c>
      <c r="D13" s="14">
        <v>0</v>
      </c>
    </row>
    <row r="14" spans="1:6" ht="30" customHeight="1" x14ac:dyDescent="0.25">
      <c r="A14" s="23">
        <v>10102</v>
      </c>
      <c r="B14" s="24" t="s">
        <v>11</v>
      </c>
      <c r="C14" s="14">
        <v>0</v>
      </c>
      <c r="D14" s="14">
        <v>0</v>
      </c>
    </row>
    <row r="15" spans="1:6" ht="30" customHeight="1" x14ac:dyDescent="0.25">
      <c r="A15" s="23">
        <v>10103</v>
      </c>
      <c r="B15" s="24" t="s">
        <v>12</v>
      </c>
      <c r="C15" s="14">
        <v>0</v>
      </c>
      <c r="D15" s="14">
        <v>0</v>
      </c>
    </row>
    <row r="16" spans="1:6" ht="30" customHeight="1" x14ac:dyDescent="0.25">
      <c r="A16" s="23">
        <v>10104</v>
      </c>
      <c r="B16" s="24" t="s">
        <v>13</v>
      </c>
      <c r="C16" s="14">
        <v>0</v>
      </c>
      <c r="D16" s="14">
        <v>0</v>
      </c>
    </row>
    <row r="17" spans="1:4" ht="30" customHeight="1" x14ac:dyDescent="0.25">
      <c r="A17" s="23">
        <v>10301</v>
      </c>
      <c r="B17" s="24" t="s">
        <v>14</v>
      </c>
      <c r="C17" s="14">
        <v>0</v>
      </c>
      <c r="D17" s="14">
        <v>0</v>
      </c>
    </row>
    <row r="18" spans="1:4" ht="30" customHeight="1" x14ac:dyDescent="0.25">
      <c r="A18" s="25">
        <v>10302</v>
      </c>
      <c r="B18" s="26" t="s">
        <v>15</v>
      </c>
      <c r="C18" s="19">
        <v>0</v>
      </c>
      <c r="D18" s="19">
        <v>0</v>
      </c>
    </row>
    <row r="19" spans="1:4" ht="30" customHeight="1" thickBot="1" x14ac:dyDescent="0.3">
      <c r="A19" s="27">
        <v>10000</v>
      </c>
      <c r="B19" s="28" t="s">
        <v>16</v>
      </c>
      <c r="C19" s="29">
        <f>SUM(C13:C18)</f>
        <v>0</v>
      </c>
      <c r="D19" s="29">
        <f t="shared" ref="D19" si="0">SUM(D13:D18)</f>
        <v>0</v>
      </c>
    </row>
    <row r="20" spans="1:4" ht="30" customHeight="1" thickTop="1" x14ac:dyDescent="0.25">
      <c r="A20" s="30" t="s">
        <v>17</v>
      </c>
      <c r="B20" s="31" t="s">
        <v>18</v>
      </c>
      <c r="C20" s="32"/>
      <c r="D20" s="32"/>
    </row>
    <row r="21" spans="1:4" ht="30" customHeight="1" x14ac:dyDescent="0.25">
      <c r="A21" s="23">
        <v>20101</v>
      </c>
      <c r="B21" s="24" t="s">
        <v>19</v>
      </c>
      <c r="C21" s="14">
        <v>18629301.059999999</v>
      </c>
      <c r="D21" s="14">
        <v>18629301.059999999</v>
      </c>
    </row>
    <row r="22" spans="1:4" ht="30" customHeight="1" x14ac:dyDescent="0.25">
      <c r="A22" s="23">
        <v>20102</v>
      </c>
      <c r="B22" s="24" t="s">
        <v>20</v>
      </c>
      <c r="C22" s="14">
        <v>0</v>
      </c>
      <c r="D22" s="14">
        <v>0</v>
      </c>
    </row>
    <row r="23" spans="1:4" ht="30" customHeight="1" x14ac:dyDescent="0.25">
      <c r="A23" s="23">
        <v>20103</v>
      </c>
      <c r="B23" s="24" t="s">
        <v>21</v>
      </c>
      <c r="C23" s="14">
        <v>0</v>
      </c>
      <c r="D23" s="14">
        <v>0</v>
      </c>
    </row>
    <row r="24" spans="1:4" ht="30" customHeight="1" x14ac:dyDescent="0.25">
      <c r="A24" s="23">
        <v>20104</v>
      </c>
      <c r="B24" s="24" t="s">
        <v>22</v>
      </c>
      <c r="C24" s="14">
        <v>0</v>
      </c>
      <c r="D24" s="14">
        <v>0</v>
      </c>
    </row>
    <row r="25" spans="1:4" ht="30" customHeight="1" x14ac:dyDescent="0.25">
      <c r="A25" s="25">
        <v>20105</v>
      </c>
      <c r="B25" s="26" t="s">
        <v>23</v>
      </c>
      <c r="C25" s="14">
        <v>0</v>
      </c>
      <c r="D25" s="14">
        <v>0</v>
      </c>
    </row>
    <row r="26" spans="1:4" ht="30" customHeight="1" thickBot="1" x14ac:dyDescent="0.3">
      <c r="A26" s="33">
        <v>20000</v>
      </c>
      <c r="B26" s="34" t="s">
        <v>24</v>
      </c>
      <c r="C26" s="35">
        <f>SUM(C21:C25)</f>
        <v>18629301.059999999</v>
      </c>
      <c r="D26" s="35">
        <f t="shared" ref="D26" si="1">SUM(D21:D25)</f>
        <v>18629301.059999999</v>
      </c>
    </row>
    <row r="27" spans="1:4" ht="30" customHeight="1" thickTop="1" x14ac:dyDescent="0.25">
      <c r="A27" s="30" t="s">
        <v>25</v>
      </c>
      <c r="B27" s="36" t="s">
        <v>26</v>
      </c>
      <c r="C27" s="15"/>
      <c r="D27" s="15"/>
    </row>
    <row r="28" spans="1:4" ht="30" customHeight="1" x14ac:dyDescent="0.25">
      <c r="A28" s="23">
        <v>30100</v>
      </c>
      <c r="B28" s="24" t="s">
        <v>27</v>
      </c>
      <c r="C28" s="14">
        <v>225000</v>
      </c>
      <c r="D28" s="14">
        <v>225000</v>
      </c>
    </row>
    <row r="29" spans="1:4" ht="30" customHeight="1" x14ac:dyDescent="0.25">
      <c r="A29" s="23">
        <v>30200</v>
      </c>
      <c r="B29" s="24" t="s">
        <v>28</v>
      </c>
      <c r="C29" s="14">
        <v>0</v>
      </c>
      <c r="D29" s="14">
        <v>0</v>
      </c>
    </row>
    <row r="30" spans="1:4" ht="30" customHeight="1" x14ac:dyDescent="0.25">
      <c r="A30" s="23">
        <v>30300</v>
      </c>
      <c r="B30" s="24" t="s">
        <v>29</v>
      </c>
      <c r="C30" s="14">
        <v>500</v>
      </c>
      <c r="D30" s="14">
        <v>500</v>
      </c>
    </row>
    <row r="31" spans="1:4" ht="30" customHeight="1" x14ac:dyDescent="0.25">
      <c r="A31" s="23">
        <v>30400</v>
      </c>
      <c r="B31" s="24" t="s">
        <v>30</v>
      </c>
      <c r="C31" s="14">
        <v>0</v>
      </c>
      <c r="D31" s="14">
        <v>0</v>
      </c>
    </row>
    <row r="32" spans="1:4" ht="30" customHeight="1" x14ac:dyDescent="0.25">
      <c r="A32" s="23">
        <v>30500</v>
      </c>
      <c r="B32" s="24" t="s">
        <v>31</v>
      </c>
      <c r="C32" s="14">
        <v>80000</v>
      </c>
      <c r="D32" s="14">
        <v>80000</v>
      </c>
    </row>
    <row r="33" spans="1:4" ht="30" customHeight="1" thickBot="1" x14ac:dyDescent="0.3">
      <c r="A33" s="27">
        <v>30000</v>
      </c>
      <c r="B33" s="28" t="s">
        <v>32</v>
      </c>
      <c r="C33" s="37">
        <f>SUM(C28:C32)</f>
        <v>305500</v>
      </c>
      <c r="D33" s="37">
        <f t="shared" ref="D33" si="2">SUM(D28:D32)</f>
        <v>305500</v>
      </c>
    </row>
    <row r="34" spans="1:4" ht="30" customHeight="1" thickTop="1" x14ac:dyDescent="0.25">
      <c r="A34" s="38" t="s">
        <v>33</v>
      </c>
      <c r="B34" s="36" t="s">
        <v>34</v>
      </c>
      <c r="C34" s="15"/>
      <c r="D34" s="15"/>
    </row>
    <row r="35" spans="1:4" ht="30" customHeight="1" x14ac:dyDescent="0.25">
      <c r="A35" s="23">
        <v>40100</v>
      </c>
      <c r="B35" s="24" t="s">
        <v>35</v>
      </c>
      <c r="C35" s="14">
        <v>0</v>
      </c>
      <c r="D35" s="14">
        <v>0</v>
      </c>
    </row>
    <row r="36" spans="1:4" ht="30" customHeight="1" x14ac:dyDescent="0.25">
      <c r="A36" s="23">
        <v>40200</v>
      </c>
      <c r="B36" s="24" t="s">
        <v>36</v>
      </c>
      <c r="C36" s="39">
        <v>0</v>
      </c>
      <c r="D36" s="14">
        <v>0</v>
      </c>
    </row>
    <row r="37" spans="1:4" ht="30" customHeight="1" x14ac:dyDescent="0.25">
      <c r="A37" s="23">
        <v>40300</v>
      </c>
      <c r="B37" s="24" t="s">
        <v>37</v>
      </c>
      <c r="C37" s="39">
        <v>0</v>
      </c>
      <c r="D37" s="14">
        <v>0</v>
      </c>
    </row>
    <row r="38" spans="1:4" ht="30" customHeight="1" x14ac:dyDescent="0.25">
      <c r="A38" s="23">
        <v>40400</v>
      </c>
      <c r="B38" s="24" t="s">
        <v>38</v>
      </c>
      <c r="C38" s="39">
        <v>0</v>
      </c>
      <c r="D38" s="14">
        <v>0</v>
      </c>
    </row>
    <row r="39" spans="1:4" ht="30" customHeight="1" x14ac:dyDescent="0.25">
      <c r="A39" s="23">
        <v>40500</v>
      </c>
      <c r="B39" s="24" t="s">
        <v>39</v>
      </c>
      <c r="C39" s="39">
        <v>0</v>
      </c>
      <c r="D39" s="14">
        <v>0</v>
      </c>
    </row>
    <row r="40" spans="1:4" ht="30" customHeight="1" thickBot="1" x14ac:dyDescent="0.3">
      <c r="A40" s="27">
        <v>40000</v>
      </c>
      <c r="B40" s="28" t="s">
        <v>40</v>
      </c>
      <c r="C40" s="37">
        <f>SUM(C35:C39)</f>
        <v>0</v>
      </c>
      <c r="D40" s="37">
        <f t="shared" ref="D40" si="3">SUM(D35:D39)</f>
        <v>0</v>
      </c>
    </row>
    <row r="41" spans="1:4" ht="30" customHeight="1" thickTop="1" x14ac:dyDescent="0.25">
      <c r="A41" s="30" t="s">
        <v>41</v>
      </c>
      <c r="B41" s="36" t="s">
        <v>42</v>
      </c>
      <c r="C41" s="14"/>
      <c r="D41" s="14"/>
    </row>
    <row r="42" spans="1:4" ht="30" customHeight="1" x14ac:dyDescent="0.25">
      <c r="A42" s="23">
        <v>50100</v>
      </c>
      <c r="B42" s="24" t="s">
        <v>43</v>
      </c>
      <c r="C42" s="14">
        <v>0</v>
      </c>
      <c r="D42" s="14">
        <v>0</v>
      </c>
    </row>
    <row r="43" spans="1:4" ht="30" customHeight="1" x14ac:dyDescent="0.25">
      <c r="A43" s="23">
        <v>50200</v>
      </c>
      <c r="B43" s="24" t="s">
        <v>44</v>
      </c>
      <c r="C43" s="14">
        <v>0</v>
      </c>
      <c r="D43" s="14">
        <v>0</v>
      </c>
    </row>
    <row r="44" spans="1:4" ht="30" customHeight="1" x14ac:dyDescent="0.25">
      <c r="A44" s="23">
        <v>50300</v>
      </c>
      <c r="B44" s="24" t="s">
        <v>45</v>
      </c>
      <c r="C44" s="14">
        <v>0</v>
      </c>
      <c r="D44" s="14">
        <v>0</v>
      </c>
    </row>
    <row r="45" spans="1:4" ht="30" customHeight="1" x14ac:dyDescent="0.25">
      <c r="A45" s="25">
        <v>50400</v>
      </c>
      <c r="B45" s="24" t="s">
        <v>46</v>
      </c>
      <c r="C45" s="14">
        <v>0</v>
      </c>
      <c r="D45" s="14">
        <v>0</v>
      </c>
    </row>
    <row r="46" spans="1:4" ht="30" customHeight="1" thickBot="1" x14ac:dyDescent="0.3">
      <c r="A46" s="27">
        <v>50000</v>
      </c>
      <c r="B46" s="28" t="s">
        <v>47</v>
      </c>
      <c r="C46" s="37">
        <f>SUM(C42:C45)</f>
        <v>0</v>
      </c>
      <c r="D46" s="37">
        <f t="shared" ref="D46" si="4">SUM(D42:D45)</f>
        <v>0</v>
      </c>
    </row>
    <row r="47" spans="1:4" ht="30" customHeight="1" thickTop="1" x14ac:dyDescent="0.25">
      <c r="A47" s="38" t="s">
        <v>48</v>
      </c>
      <c r="B47" s="36" t="s">
        <v>49</v>
      </c>
      <c r="C47" s="15"/>
      <c r="D47" s="15"/>
    </row>
    <row r="48" spans="1:4" ht="30" customHeight="1" x14ac:dyDescent="0.25">
      <c r="A48" s="23">
        <v>60100</v>
      </c>
      <c r="B48" s="24" t="s">
        <v>50</v>
      </c>
      <c r="C48" s="14">
        <v>0</v>
      </c>
      <c r="D48" s="14">
        <v>0</v>
      </c>
    </row>
    <row r="49" spans="1:6" ht="30" customHeight="1" x14ac:dyDescent="0.25">
      <c r="A49" s="23">
        <v>60200</v>
      </c>
      <c r="B49" s="24" t="s">
        <v>51</v>
      </c>
      <c r="C49" s="14">
        <v>0</v>
      </c>
      <c r="D49" s="14">
        <v>0</v>
      </c>
    </row>
    <row r="50" spans="1:6" ht="30" customHeight="1" x14ac:dyDescent="0.25">
      <c r="A50" s="23">
        <v>60300</v>
      </c>
      <c r="B50" s="24" t="s">
        <v>52</v>
      </c>
      <c r="C50" s="14">
        <v>0</v>
      </c>
      <c r="D50" s="14">
        <v>0</v>
      </c>
    </row>
    <row r="51" spans="1:6" ht="30" customHeight="1" x14ac:dyDescent="0.25">
      <c r="A51" s="23">
        <v>60400</v>
      </c>
      <c r="B51" s="24" t="s">
        <v>53</v>
      </c>
      <c r="C51" s="14">
        <v>0</v>
      </c>
      <c r="D51" s="14">
        <v>0</v>
      </c>
    </row>
    <row r="52" spans="1:6" ht="30" customHeight="1" thickBot="1" x14ac:dyDescent="0.3">
      <c r="A52" s="27">
        <v>60000</v>
      </c>
      <c r="B52" s="28" t="s">
        <v>54</v>
      </c>
      <c r="C52" s="37">
        <f>SUM(C48:C51)</f>
        <v>0</v>
      </c>
      <c r="D52" s="37">
        <f t="shared" ref="D52" si="5">SUM(D48:D51)</f>
        <v>0</v>
      </c>
    </row>
    <row r="53" spans="1:6" ht="30" customHeight="1" thickTop="1" x14ac:dyDescent="0.25">
      <c r="A53" s="38" t="s">
        <v>55</v>
      </c>
      <c r="B53" s="36" t="s">
        <v>56</v>
      </c>
      <c r="C53" s="14"/>
      <c r="D53" s="14"/>
    </row>
    <row r="54" spans="1:6" ht="30" customHeight="1" x14ac:dyDescent="0.25">
      <c r="A54" s="23">
        <v>70100</v>
      </c>
      <c r="B54" s="24" t="s">
        <v>57</v>
      </c>
      <c r="C54" s="14">
        <v>0</v>
      </c>
      <c r="D54" s="14">
        <v>0</v>
      </c>
    </row>
    <row r="55" spans="1:6" ht="30" customHeight="1" thickBot="1" x14ac:dyDescent="0.3">
      <c r="A55" s="27">
        <v>70000</v>
      </c>
      <c r="B55" s="28" t="s">
        <v>58</v>
      </c>
      <c r="C55" s="37">
        <v>0</v>
      </c>
      <c r="D55" s="37">
        <v>0</v>
      </c>
    </row>
    <row r="56" spans="1:6" ht="30" customHeight="1" thickTop="1" x14ac:dyDescent="0.25">
      <c r="A56" s="38" t="s">
        <v>59</v>
      </c>
      <c r="B56" s="36" t="s">
        <v>60</v>
      </c>
      <c r="C56" s="14"/>
      <c r="D56" s="14"/>
    </row>
    <row r="57" spans="1:6" ht="30" customHeight="1" x14ac:dyDescent="0.25">
      <c r="A57" s="23">
        <v>90100</v>
      </c>
      <c r="B57" s="24" t="s">
        <v>61</v>
      </c>
      <c r="C57" s="14">
        <v>7525000</v>
      </c>
      <c r="D57" s="14">
        <v>7525000</v>
      </c>
    </row>
    <row r="58" spans="1:6" ht="30" customHeight="1" x14ac:dyDescent="0.25">
      <c r="A58" s="23">
        <v>90200</v>
      </c>
      <c r="B58" s="24" t="s">
        <v>62</v>
      </c>
      <c r="C58" s="14">
        <v>132500</v>
      </c>
      <c r="D58" s="14">
        <v>132500</v>
      </c>
    </row>
    <row r="59" spans="1:6" ht="30" customHeight="1" x14ac:dyDescent="0.25">
      <c r="A59" s="21">
        <v>90000</v>
      </c>
      <c r="B59" s="22" t="s">
        <v>63</v>
      </c>
      <c r="C59" s="40">
        <f>SUM(C57:C58)</f>
        <v>7657500</v>
      </c>
      <c r="D59" s="40">
        <f t="shared" ref="D59" si="6">SUM(D57:D58)</f>
        <v>7657500</v>
      </c>
    </row>
    <row r="60" spans="1:6" ht="30" customHeight="1" thickBot="1" x14ac:dyDescent="0.3">
      <c r="A60" s="41" t="s">
        <v>64</v>
      </c>
      <c r="B60" s="41"/>
      <c r="C60" s="37">
        <f>C19+C26+C33+C40+C46+C52+C55+C59</f>
        <v>26592301.059999999</v>
      </c>
      <c r="D60" s="37">
        <f t="shared" ref="D60" si="7">D19+D26+D33+D40+D46+D52+D55+D59</f>
        <v>26592301.059999999</v>
      </c>
    </row>
    <row r="61" spans="1:6" ht="30" customHeight="1" thickTop="1" thickBot="1" x14ac:dyDescent="0.3">
      <c r="A61" s="41" t="s">
        <v>65</v>
      </c>
      <c r="B61" s="41"/>
      <c r="C61" s="37">
        <f>C60+C8+C9+C10+C11</f>
        <v>27574883.539999999</v>
      </c>
      <c r="D61" s="37">
        <f t="shared" ref="D61" si="8">D60+D8+D9+D10+D11</f>
        <v>43156668.780000001</v>
      </c>
      <c r="F61" s="42"/>
    </row>
    <row r="62" spans="1:6" ht="15.75" thickTop="1" x14ac:dyDescent="0.25"/>
    <row r="63" spans="1:6" x14ac:dyDescent="0.25">
      <c r="A63" s="2" t="s">
        <v>67</v>
      </c>
    </row>
    <row r="64" spans="1:6" x14ac:dyDescent="0.25">
      <c r="A64" s="2" t="s">
        <v>68</v>
      </c>
    </row>
    <row r="66" spans="3:4" x14ac:dyDescent="0.25">
      <c r="C66" s="43"/>
      <c r="D66" s="43"/>
    </row>
    <row r="67" spans="3:4" x14ac:dyDescent="0.25">
      <c r="C67" s="42"/>
      <c r="D67" s="42"/>
    </row>
  </sheetData>
  <mergeCells count="7">
    <mergeCell ref="A61:B61"/>
    <mergeCell ref="A1:D1"/>
    <mergeCell ref="A6:A7"/>
    <mergeCell ref="B6:B7"/>
    <mergeCell ref="A60:B60"/>
    <mergeCell ref="A2:D2"/>
    <mergeCell ref="A3:D3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8580-6475-4559-A181-2DBDBF93E530}">
  <dimension ref="A1:D67"/>
  <sheetViews>
    <sheetView topLeftCell="A52" workbookViewId="0">
      <selection activeCell="A52" sqref="A1:XFD1048576"/>
    </sheetView>
  </sheetViews>
  <sheetFormatPr defaultRowHeight="15" x14ac:dyDescent="0.25"/>
  <cols>
    <col min="1" max="1" width="12.85546875" style="2" customWidth="1"/>
    <col min="2" max="2" width="51.85546875" style="2" customWidth="1"/>
    <col min="3" max="4" width="14.7109375" style="2" customWidth="1"/>
    <col min="5" max="16384" width="9.140625" style="2"/>
  </cols>
  <sheetData>
    <row r="1" spans="1:4" s="3" customFormat="1" x14ac:dyDescent="0.25">
      <c r="A1" s="1" t="s">
        <v>75</v>
      </c>
      <c r="B1" s="1"/>
      <c r="C1" s="1"/>
      <c r="D1" s="1"/>
    </row>
    <row r="2" spans="1:4" s="3" customFormat="1" x14ac:dyDescent="0.25">
      <c r="A2" s="1" t="s">
        <v>73</v>
      </c>
      <c r="B2" s="1"/>
      <c r="C2" s="1"/>
      <c r="D2" s="1"/>
    </row>
    <row r="3" spans="1:4" s="3" customFormat="1" ht="14.25" customHeight="1" x14ac:dyDescent="0.25">
      <c r="A3" s="1" t="s">
        <v>69</v>
      </c>
      <c r="B3" s="1"/>
      <c r="C3" s="1"/>
      <c r="D3" s="1"/>
    </row>
    <row r="4" spans="1:4" s="3" customFormat="1" x14ac:dyDescent="0.25">
      <c r="A4" s="3" t="s">
        <v>66</v>
      </c>
    </row>
    <row r="5" spans="1:4" s="3" customFormat="1" x14ac:dyDescent="0.25">
      <c r="A5" s="3" t="s">
        <v>70</v>
      </c>
    </row>
    <row r="6" spans="1:4" s="44" customFormat="1" ht="19.5" customHeight="1" x14ac:dyDescent="0.25">
      <c r="A6" s="4" t="s">
        <v>0</v>
      </c>
      <c r="B6" s="5" t="s">
        <v>1</v>
      </c>
      <c r="C6" s="6" t="s">
        <v>2</v>
      </c>
      <c r="D6" s="6" t="s">
        <v>3</v>
      </c>
    </row>
    <row r="7" spans="1:4" s="44" customFormat="1" ht="41.25" customHeight="1" x14ac:dyDescent="0.25">
      <c r="A7" s="4"/>
      <c r="B7" s="5"/>
      <c r="C7" s="7"/>
      <c r="D7" s="7"/>
    </row>
    <row r="8" spans="1:4" ht="24.95" customHeight="1" x14ac:dyDescent="0.25">
      <c r="A8" s="8"/>
      <c r="B8" s="9" t="s">
        <v>4</v>
      </c>
      <c r="C8" s="10">
        <v>203033.92</v>
      </c>
      <c r="D8" s="11"/>
    </row>
    <row r="9" spans="1:4" ht="24.95" customHeight="1" x14ac:dyDescent="0.25">
      <c r="A9" s="12"/>
      <c r="B9" s="13" t="s">
        <v>5</v>
      </c>
      <c r="C9" s="14">
        <v>0</v>
      </c>
      <c r="D9" s="15"/>
    </row>
    <row r="10" spans="1:4" ht="24.95" customHeight="1" x14ac:dyDescent="0.25">
      <c r="A10" s="12"/>
      <c r="B10" s="13" t="s">
        <v>6</v>
      </c>
      <c r="C10" s="14">
        <v>0</v>
      </c>
      <c r="D10" s="15"/>
    </row>
    <row r="11" spans="1:4" ht="24.95" customHeight="1" x14ac:dyDescent="0.25">
      <c r="A11" s="16"/>
      <c r="B11" s="17" t="s">
        <v>7</v>
      </c>
      <c r="C11" s="18"/>
      <c r="D11" s="19">
        <v>0</v>
      </c>
    </row>
    <row r="12" spans="1:4" ht="30" x14ac:dyDescent="0.25">
      <c r="A12" s="21" t="s">
        <v>8</v>
      </c>
      <c r="B12" s="22" t="s">
        <v>9</v>
      </c>
      <c r="C12" s="11"/>
      <c r="D12" s="11"/>
    </row>
    <row r="13" spans="1:4" ht="30" customHeight="1" x14ac:dyDescent="0.25">
      <c r="A13" s="23">
        <v>10101</v>
      </c>
      <c r="B13" s="24" t="s">
        <v>10</v>
      </c>
      <c r="C13" s="14">
        <v>0</v>
      </c>
      <c r="D13" s="14">
        <v>0</v>
      </c>
    </row>
    <row r="14" spans="1:4" ht="30" customHeight="1" x14ac:dyDescent="0.25">
      <c r="A14" s="23">
        <v>10102</v>
      </c>
      <c r="B14" s="24" t="s">
        <v>11</v>
      </c>
      <c r="C14" s="14">
        <v>0</v>
      </c>
      <c r="D14" s="14">
        <v>0</v>
      </c>
    </row>
    <row r="15" spans="1:4" ht="30" customHeight="1" x14ac:dyDescent="0.25">
      <c r="A15" s="23">
        <v>10103</v>
      </c>
      <c r="B15" s="24" t="s">
        <v>12</v>
      </c>
      <c r="C15" s="14">
        <v>0</v>
      </c>
      <c r="D15" s="14">
        <v>0</v>
      </c>
    </row>
    <row r="16" spans="1:4" ht="30" customHeight="1" x14ac:dyDescent="0.25">
      <c r="A16" s="23">
        <v>10104</v>
      </c>
      <c r="B16" s="24" t="s">
        <v>13</v>
      </c>
      <c r="C16" s="14">
        <v>0</v>
      </c>
      <c r="D16" s="14">
        <v>0</v>
      </c>
    </row>
    <row r="17" spans="1:4" ht="30" customHeight="1" x14ac:dyDescent="0.25">
      <c r="A17" s="23">
        <v>10301</v>
      </c>
      <c r="B17" s="24" t="s">
        <v>14</v>
      </c>
      <c r="C17" s="14">
        <v>0</v>
      </c>
      <c r="D17" s="14">
        <v>0</v>
      </c>
    </row>
    <row r="18" spans="1:4" ht="30" customHeight="1" x14ac:dyDescent="0.25">
      <c r="A18" s="25">
        <v>10302</v>
      </c>
      <c r="B18" s="26" t="s">
        <v>15</v>
      </c>
      <c r="C18" s="19">
        <v>0</v>
      </c>
      <c r="D18" s="19">
        <v>0</v>
      </c>
    </row>
    <row r="19" spans="1:4" ht="30" customHeight="1" thickBot="1" x14ac:dyDescent="0.3">
      <c r="A19" s="27">
        <v>10000</v>
      </c>
      <c r="B19" s="28" t="s">
        <v>16</v>
      </c>
      <c r="C19" s="29">
        <f>SUM(C13:C18)</f>
        <v>0</v>
      </c>
      <c r="D19" s="29">
        <f t="shared" ref="D19" si="0">SUM(D13:D18)</f>
        <v>0</v>
      </c>
    </row>
    <row r="20" spans="1:4" ht="30" customHeight="1" thickTop="1" x14ac:dyDescent="0.25">
      <c r="A20" s="30" t="s">
        <v>17</v>
      </c>
      <c r="B20" s="31" t="s">
        <v>18</v>
      </c>
      <c r="C20" s="32"/>
      <c r="D20" s="32"/>
    </row>
    <row r="21" spans="1:4" ht="30" customHeight="1" x14ac:dyDescent="0.25">
      <c r="A21" s="23">
        <v>20101</v>
      </c>
      <c r="B21" s="24" t="s">
        <v>19</v>
      </c>
      <c r="C21" s="14">
        <v>10807618.34</v>
      </c>
      <c r="D21" s="14">
        <v>0</v>
      </c>
    </row>
    <row r="22" spans="1:4" ht="30" customHeight="1" x14ac:dyDescent="0.25">
      <c r="A22" s="23">
        <v>20102</v>
      </c>
      <c r="B22" s="24" t="s">
        <v>20</v>
      </c>
      <c r="C22" s="14">
        <v>0</v>
      </c>
      <c r="D22" s="14">
        <v>0</v>
      </c>
    </row>
    <row r="23" spans="1:4" ht="30" customHeight="1" x14ac:dyDescent="0.25">
      <c r="A23" s="23">
        <v>20103</v>
      </c>
      <c r="B23" s="24" t="s">
        <v>21</v>
      </c>
      <c r="C23" s="14"/>
      <c r="D23" s="14">
        <v>0</v>
      </c>
    </row>
    <row r="24" spans="1:4" ht="30" customHeight="1" x14ac:dyDescent="0.25">
      <c r="A24" s="23">
        <v>20104</v>
      </c>
      <c r="B24" s="24" t="s">
        <v>22</v>
      </c>
      <c r="C24" s="14">
        <v>0</v>
      </c>
      <c r="D24" s="14">
        <v>0</v>
      </c>
    </row>
    <row r="25" spans="1:4" ht="30" customHeight="1" x14ac:dyDescent="0.25">
      <c r="A25" s="25">
        <v>20105</v>
      </c>
      <c r="B25" s="26" t="s">
        <v>23</v>
      </c>
      <c r="C25" s="14">
        <v>0</v>
      </c>
      <c r="D25" s="14">
        <v>0</v>
      </c>
    </row>
    <row r="26" spans="1:4" ht="30" customHeight="1" thickBot="1" x14ac:dyDescent="0.3">
      <c r="A26" s="33">
        <v>20000</v>
      </c>
      <c r="B26" s="34" t="s">
        <v>24</v>
      </c>
      <c r="C26" s="35">
        <f>SUM(C21:C25)</f>
        <v>10807618.34</v>
      </c>
      <c r="D26" s="35">
        <f t="shared" ref="D26" si="1">SUM(D21:D25)</f>
        <v>0</v>
      </c>
    </row>
    <row r="27" spans="1:4" ht="30" customHeight="1" thickTop="1" x14ac:dyDescent="0.25">
      <c r="A27" s="30" t="s">
        <v>25</v>
      </c>
      <c r="B27" s="36" t="s">
        <v>26</v>
      </c>
      <c r="C27" s="15"/>
      <c r="D27" s="15"/>
    </row>
    <row r="28" spans="1:4" ht="30" customHeight="1" x14ac:dyDescent="0.25">
      <c r="A28" s="23">
        <v>30100</v>
      </c>
      <c r="B28" s="24" t="s">
        <v>27</v>
      </c>
      <c r="C28" s="14">
        <v>225000</v>
      </c>
      <c r="D28" s="14">
        <v>0</v>
      </c>
    </row>
    <row r="29" spans="1:4" ht="30" customHeight="1" x14ac:dyDescent="0.25">
      <c r="A29" s="23">
        <v>30200</v>
      </c>
      <c r="B29" s="24" t="s">
        <v>28</v>
      </c>
      <c r="C29" s="14"/>
      <c r="D29" s="14">
        <v>0</v>
      </c>
    </row>
    <row r="30" spans="1:4" ht="30" customHeight="1" x14ac:dyDescent="0.25">
      <c r="A30" s="23">
        <v>30300</v>
      </c>
      <c r="B30" s="24" t="s">
        <v>29</v>
      </c>
      <c r="C30" s="14">
        <v>500</v>
      </c>
      <c r="D30" s="14">
        <v>0</v>
      </c>
    </row>
    <row r="31" spans="1:4" ht="30" customHeight="1" x14ac:dyDescent="0.25">
      <c r="A31" s="23">
        <v>30400</v>
      </c>
      <c r="B31" s="24" t="s">
        <v>30</v>
      </c>
      <c r="C31" s="14">
        <v>0</v>
      </c>
      <c r="D31" s="14">
        <v>0</v>
      </c>
    </row>
    <row r="32" spans="1:4" ht="30" customHeight="1" x14ac:dyDescent="0.25">
      <c r="A32" s="23">
        <v>30500</v>
      </c>
      <c r="B32" s="24" t="s">
        <v>31</v>
      </c>
      <c r="C32" s="14">
        <v>80000</v>
      </c>
      <c r="D32" s="14">
        <v>0</v>
      </c>
    </row>
    <row r="33" spans="1:4" ht="30" customHeight="1" thickBot="1" x14ac:dyDescent="0.3">
      <c r="A33" s="27">
        <v>30000</v>
      </c>
      <c r="B33" s="28" t="s">
        <v>32</v>
      </c>
      <c r="C33" s="37">
        <f>SUM(C28:C32)</f>
        <v>305500</v>
      </c>
      <c r="D33" s="37">
        <f t="shared" ref="D33" si="2">SUM(D28:D32)</f>
        <v>0</v>
      </c>
    </row>
    <row r="34" spans="1:4" ht="30" customHeight="1" thickTop="1" x14ac:dyDescent="0.25">
      <c r="A34" s="38" t="s">
        <v>33</v>
      </c>
      <c r="B34" s="36" t="s">
        <v>34</v>
      </c>
      <c r="C34" s="15"/>
      <c r="D34" s="15"/>
    </row>
    <row r="35" spans="1:4" ht="30" customHeight="1" x14ac:dyDescent="0.25">
      <c r="A35" s="23">
        <v>40100</v>
      </c>
      <c r="B35" s="24" t="s">
        <v>35</v>
      </c>
      <c r="C35" s="14">
        <v>0</v>
      </c>
      <c r="D35" s="14">
        <v>0</v>
      </c>
    </row>
    <row r="36" spans="1:4" ht="30" customHeight="1" x14ac:dyDescent="0.25">
      <c r="A36" s="23">
        <v>40200</v>
      </c>
      <c r="B36" s="24" t="s">
        <v>36</v>
      </c>
      <c r="C36" s="39"/>
      <c r="D36" s="14">
        <v>0</v>
      </c>
    </row>
    <row r="37" spans="1:4" ht="30" customHeight="1" x14ac:dyDescent="0.25">
      <c r="A37" s="23">
        <v>40300</v>
      </c>
      <c r="B37" s="24" t="s">
        <v>37</v>
      </c>
      <c r="C37" s="39">
        <v>0</v>
      </c>
      <c r="D37" s="14">
        <v>0</v>
      </c>
    </row>
    <row r="38" spans="1:4" ht="30" customHeight="1" x14ac:dyDescent="0.25">
      <c r="A38" s="23">
        <v>40400</v>
      </c>
      <c r="B38" s="24" t="s">
        <v>38</v>
      </c>
      <c r="C38" s="39">
        <v>0</v>
      </c>
      <c r="D38" s="14">
        <v>0</v>
      </c>
    </row>
    <row r="39" spans="1:4" ht="30" customHeight="1" x14ac:dyDescent="0.25">
      <c r="A39" s="23">
        <v>40500</v>
      </c>
      <c r="B39" s="24" t="s">
        <v>39</v>
      </c>
      <c r="C39" s="39"/>
      <c r="D39" s="14">
        <v>0</v>
      </c>
    </row>
    <row r="40" spans="1:4" ht="30" customHeight="1" thickBot="1" x14ac:dyDescent="0.3">
      <c r="A40" s="27">
        <v>40000</v>
      </c>
      <c r="B40" s="28" t="s">
        <v>40</v>
      </c>
      <c r="C40" s="37">
        <f>SUM(C35:C39)</f>
        <v>0</v>
      </c>
      <c r="D40" s="37">
        <f t="shared" ref="D40" si="3">SUM(D35:D39)</f>
        <v>0</v>
      </c>
    </row>
    <row r="41" spans="1:4" ht="30" customHeight="1" thickTop="1" x14ac:dyDescent="0.25">
      <c r="A41" s="30" t="s">
        <v>41</v>
      </c>
      <c r="B41" s="36" t="s">
        <v>42</v>
      </c>
      <c r="C41" s="14"/>
      <c r="D41" s="14"/>
    </row>
    <row r="42" spans="1:4" ht="30" customHeight="1" x14ac:dyDescent="0.25">
      <c r="A42" s="23">
        <v>50100</v>
      </c>
      <c r="B42" s="24" t="s">
        <v>43</v>
      </c>
      <c r="C42" s="14">
        <v>0</v>
      </c>
      <c r="D42" s="14">
        <v>0</v>
      </c>
    </row>
    <row r="43" spans="1:4" ht="30" customHeight="1" x14ac:dyDescent="0.25">
      <c r="A43" s="23">
        <v>50200</v>
      </c>
      <c r="B43" s="24" t="s">
        <v>44</v>
      </c>
      <c r="C43" s="14"/>
      <c r="D43" s="14">
        <v>0</v>
      </c>
    </row>
    <row r="44" spans="1:4" ht="30" customHeight="1" x14ac:dyDescent="0.25">
      <c r="A44" s="23">
        <v>50300</v>
      </c>
      <c r="B44" s="24" t="s">
        <v>45</v>
      </c>
      <c r="C44" s="14"/>
      <c r="D44" s="14">
        <v>0</v>
      </c>
    </row>
    <row r="45" spans="1:4" ht="30" customHeight="1" x14ac:dyDescent="0.25">
      <c r="A45" s="25">
        <v>50400</v>
      </c>
      <c r="B45" s="24" t="s">
        <v>46</v>
      </c>
      <c r="C45" s="14"/>
      <c r="D45" s="14">
        <v>0</v>
      </c>
    </row>
    <row r="46" spans="1:4" ht="30" customHeight="1" thickBot="1" x14ac:dyDescent="0.3">
      <c r="A46" s="27">
        <v>50000</v>
      </c>
      <c r="B46" s="28" t="s">
        <v>47</v>
      </c>
      <c r="C46" s="37">
        <f>SUM(C42:C45)</f>
        <v>0</v>
      </c>
      <c r="D46" s="37">
        <f t="shared" ref="D46" si="4">SUM(D42:D45)</f>
        <v>0</v>
      </c>
    </row>
    <row r="47" spans="1:4" ht="30" customHeight="1" thickTop="1" x14ac:dyDescent="0.25">
      <c r="A47" s="38" t="s">
        <v>48</v>
      </c>
      <c r="B47" s="36" t="s">
        <v>49</v>
      </c>
      <c r="C47" s="15"/>
      <c r="D47" s="15"/>
    </row>
    <row r="48" spans="1:4" ht="30" customHeight="1" x14ac:dyDescent="0.25">
      <c r="A48" s="23">
        <v>60100</v>
      </c>
      <c r="B48" s="24" t="s">
        <v>50</v>
      </c>
      <c r="C48" s="14">
        <v>0</v>
      </c>
      <c r="D48" s="14">
        <v>0</v>
      </c>
    </row>
    <row r="49" spans="1:4" ht="30" customHeight="1" x14ac:dyDescent="0.25">
      <c r="A49" s="23">
        <v>60200</v>
      </c>
      <c r="B49" s="24" t="s">
        <v>51</v>
      </c>
      <c r="C49" s="14">
        <v>0</v>
      </c>
      <c r="D49" s="14">
        <v>0</v>
      </c>
    </row>
    <row r="50" spans="1:4" ht="30" customHeight="1" x14ac:dyDescent="0.25">
      <c r="A50" s="23">
        <v>60300</v>
      </c>
      <c r="B50" s="24" t="s">
        <v>52</v>
      </c>
      <c r="C50" s="14"/>
      <c r="D50" s="14">
        <v>0</v>
      </c>
    </row>
    <row r="51" spans="1:4" ht="30" customHeight="1" x14ac:dyDescent="0.25">
      <c r="A51" s="23">
        <v>60400</v>
      </c>
      <c r="B51" s="24" t="s">
        <v>53</v>
      </c>
      <c r="C51" s="14">
        <v>0</v>
      </c>
      <c r="D51" s="14">
        <v>0</v>
      </c>
    </row>
    <row r="52" spans="1:4" ht="30" customHeight="1" thickBot="1" x14ac:dyDescent="0.3">
      <c r="A52" s="27">
        <v>60000</v>
      </c>
      <c r="B52" s="28" t="s">
        <v>54</v>
      </c>
      <c r="C52" s="37">
        <f>SUM(C48:C51)</f>
        <v>0</v>
      </c>
      <c r="D52" s="37">
        <f t="shared" ref="D52" si="5">SUM(D48:D51)</f>
        <v>0</v>
      </c>
    </row>
    <row r="53" spans="1:4" ht="30" customHeight="1" thickTop="1" x14ac:dyDescent="0.25">
      <c r="A53" s="38" t="s">
        <v>55</v>
      </c>
      <c r="B53" s="36" t="s">
        <v>56</v>
      </c>
      <c r="C53" s="14"/>
      <c r="D53" s="14"/>
    </row>
    <row r="54" spans="1:4" ht="30" customHeight="1" x14ac:dyDescent="0.25">
      <c r="A54" s="23">
        <v>70100</v>
      </c>
      <c r="B54" s="24" t="s">
        <v>57</v>
      </c>
      <c r="C54" s="14">
        <v>0</v>
      </c>
      <c r="D54" s="14">
        <v>0</v>
      </c>
    </row>
    <row r="55" spans="1:4" ht="30" customHeight="1" thickBot="1" x14ac:dyDescent="0.3">
      <c r="A55" s="27">
        <v>70000</v>
      </c>
      <c r="B55" s="28" t="s">
        <v>58</v>
      </c>
      <c r="C55" s="37">
        <f>SUM(C54)</f>
        <v>0</v>
      </c>
      <c r="D55" s="37">
        <f t="shared" ref="D55" si="6">SUM(D54)</f>
        <v>0</v>
      </c>
    </row>
    <row r="56" spans="1:4" ht="30" customHeight="1" thickTop="1" x14ac:dyDescent="0.25">
      <c r="A56" s="38" t="s">
        <v>59</v>
      </c>
      <c r="B56" s="36" t="s">
        <v>60</v>
      </c>
      <c r="C56" s="14"/>
      <c r="D56" s="14"/>
    </row>
    <row r="57" spans="1:4" ht="30" customHeight="1" x14ac:dyDescent="0.25">
      <c r="A57" s="23">
        <v>90100</v>
      </c>
      <c r="B57" s="24" t="s">
        <v>61</v>
      </c>
      <c r="C57" s="14">
        <v>7525000</v>
      </c>
      <c r="D57" s="14">
        <v>0</v>
      </c>
    </row>
    <row r="58" spans="1:4" ht="30" customHeight="1" x14ac:dyDescent="0.25">
      <c r="A58" s="23">
        <v>90200</v>
      </c>
      <c r="B58" s="24" t="s">
        <v>62</v>
      </c>
      <c r="C58" s="14">
        <v>132500</v>
      </c>
      <c r="D58" s="14">
        <v>0</v>
      </c>
    </row>
    <row r="59" spans="1:4" ht="30" customHeight="1" x14ac:dyDescent="0.25">
      <c r="A59" s="21">
        <v>90000</v>
      </c>
      <c r="B59" s="22" t="s">
        <v>63</v>
      </c>
      <c r="C59" s="40">
        <f>SUM(C57:C58)</f>
        <v>7657500</v>
      </c>
      <c r="D59" s="40">
        <f t="shared" ref="D59" si="7">SUM(D57:D58)</f>
        <v>0</v>
      </c>
    </row>
    <row r="60" spans="1:4" ht="30" customHeight="1" thickBot="1" x14ac:dyDescent="0.3">
      <c r="A60" s="41" t="s">
        <v>64</v>
      </c>
      <c r="B60" s="41"/>
      <c r="C60" s="37">
        <f>C59+C55+C52+C46+C40+C33+C26+C19</f>
        <v>18770618.34</v>
      </c>
      <c r="D60" s="37">
        <f t="shared" ref="D60" si="8">D59+D55+D52+D46+D40+D33+D26+D19</f>
        <v>0</v>
      </c>
    </row>
    <row r="61" spans="1:4" ht="30" customHeight="1" thickTop="1" thickBot="1" x14ac:dyDescent="0.3">
      <c r="A61" s="41" t="s">
        <v>65</v>
      </c>
      <c r="B61" s="41"/>
      <c r="C61" s="37">
        <f>C60+C10+C9+C8</f>
        <v>18973652.260000002</v>
      </c>
      <c r="D61" s="37">
        <f>D60+D11</f>
        <v>0</v>
      </c>
    </row>
    <row r="62" spans="1:4" ht="15.75" thickTop="1" x14ac:dyDescent="0.25"/>
    <row r="63" spans="1:4" x14ac:dyDescent="0.25">
      <c r="A63" s="2" t="s">
        <v>67</v>
      </c>
    </row>
    <row r="64" spans="1:4" x14ac:dyDescent="0.25">
      <c r="A64" s="2" t="s">
        <v>68</v>
      </c>
    </row>
    <row r="66" spans="3:4" x14ac:dyDescent="0.25">
      <c r="C66" s="43"/>
    </row>
    <row r="67" spans="3:4" x14ac:dyDescent="0.25">
      <c r="D67" s="43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5609-13CB-45FA-B715-844C476288E7}">
  <dimension ref="A1:D67"/>
  <sheetViews>
    <sheetView tabSelected="1" workbookViewId="0">
      <selection activeCell="F4" sqref="F4"/>
    </sheetView>
  </sheetViews>
  <sheetFormatPr defaultRowHeight="15" x14ac:dyDescent="0.25"/>
  <cols>
    <col min="1" max="1" width="12.85546875" style="2" customWidth="1"/>
    <col min="2" max="2" width="51.85546875" style="2" customWidth="1"/>
    <col min="3" max="4" width="14.7109375" style="2" customWidth="1"/>
    <col min="5" max="16384" width="9.140625" style="2"/>
  </cols>
  <sheetData>
    <row r="1" spans="1:4" s="3" customFormat="1" x14ac:dyDescent="0.25">
      <c r="A1" s="1" t="s">
        <v>72</v>
      </c>
      <c r="B1" s="1"/>
      <c r="C1" s="1"/>
      <c r="D1" s="1"/>
    </row>
    <row r="2" spans="1:4" s="3" customFormat="1" x14ac:dyDescent="0.25">
      <c r="A2" s="1" t="s">
        <v>73</v>
      </c>
      <c r="B2" s="1"/>
      <c r="C2" s="1"/>
      <c r="D2" s="1"/>
    </row>
    <row r="3" spans="1:4" s="3" customFormat="1" ht="14.25" customHeight="1" x14ac:dyDescent="0.25">
      <c r="A3" s="1" t="s">
        <v>69</v>
      </c>
      <c r="B3" s="1"/>
      <c r="C3" s="1"/>
      <c r="D3" s="1"/>
    </row>
    <row r="4" spans="1:4" s="3" customFormat="1" x14ac:dyDescent="0.25">
      <c r="A4" s="3" t="s">
        <v>66</v>
      </c>
    </row>
    <row r="5" spans="1:4" s="3" customFormat="1" x14ac:dyDescent="0.25">
      <c r="A5" s="3" t="s">
        <v>71</v>
      </c>
    </row>
    <row r="6" spans="1:4" ht="15" customHeight="1" x14ac:dyDescent="0.25">
      <c r="A6" s="4" t="s">
        <v>0</v>
      </c>
      <c r="B6" s="5" t="s">
        <v>1</v>
      </c>
      <c r="C6" s="6" t="s">
        <v>2</v>
      </c>
      <c r="D6" s="6" t="s">
        <v>3</v>
      </c>
    </row>
    <row r="7" spans="1:4" s="46" customFormat="1" ht="41.25" customHeight="1" x14ac:dyDescent="0.25">
      <c r="A7" s="4"/>
      <c r="B7" s="5"/>
      <c r="C7" s="45"/>
      <c r="D7" s="45"/>
    </row>
    <row r="8" spans="1:4" ht="24.95" customHeight="1" x14ac:dyDescent="0.25">
      <c r="A8" s="8"/>
      <c r="B8" s="9" t="s">
        <v>4</v>
      </c>
      <c r="C8" s="10">
        <v>0</v>
      </c>
      <c r="D8" s="11"/>
    </row>
    <row r="9" spans="1:4" ht="24.95" customHeight="1" x14ac:dyDescent="0.25">
      <c r="A9" s="12"/>
      <c r="B9" s="13" t="s">
        <v>5</v>
      </c>
      <c r="C9" s="14">
        <v>0</v>
      </c>
      <c r="D9" s="15"/>
    </row>
    <row r="10" spans="1:4" ht="24.95" customHeight="1" x14ac:dyDescent="0.25">
      <c r="A10" s="12"/>
      <c r="B10" s="13" t="s">
        <v>6</v>
      </c>
      <c r="C10" s="14">
        <v>0</v>
      </c>
      <c r="D10" s="15"/>
    </row>
    <row r="11" spans="1:4" ht="24.95" customHeight="1" x14ac:dyDescent="0.25">
      <c r="A11" s="16"/>
      <c r="B11" s="17" t="s">
        <v>7</v>
      </c>
      <c r="C11" s="18"/>
      <c r="D11" s="19">
        <v>0</v>
      </c>
    </row>
    <row r="12" spans="1:4" ht="30" x14ac:dyDescent="0.25">
      <c r="A12" s="21" t="s">
        <v>8</v>
      </c>
      <c r="B12" s="22" t="s">
        <v>9</v>
      </c>
      <c r="C12" s="11"/>
      <c r="D12" s="11"/>
    </row>
    <row r="13" spans="1:4" ht="30" customHeight="1" x14ac:dyDescent="0.25">
      <c r="A13" s="23">
        <v>10101</v>
      </c>
      <c r="B13" s="24" t="s">
        <v>10</v>
      </c>
      <c r="C13" s="14">
        <v>0</v>
      </c>
      <c r="D13" s="14">
        <v>0</v>
      </c>
    </row>
    <row r="14" spans="1:4" ht="30" customHeight="1" x14ac:dyDescent="0.25">
      <c r="A14" s="23">
        <v>10102</v>
      </c>
      <c r="B14" s="24" t="s">
        <v>11</v>
      </c>
      <c r="C14" s="14">
        <v>0</v>
      </c>
      <c r="D14" s="14">
        <v>0</v>
      </c>
    </row>
    <row r="15" spans="1:4" ht="30" customHeight="1" x14ac:dyDescent="0.25">
      <c r="A15" s="23">
        <v>10103</v>
      </c>
      <c r="B15" s="24" t="s">
        <v>12</v>
      </c>
      <c r="C15" s="14">
        <v>0</v>
      </c>
      <c r="D15" s="14">
        <v>0</v>
      </c>
    </row>
    <row r="16" spans="1:4" ht="30" customHeight="1" x14ac:dyDescent="0.25">
      <c r="A16" s="23">
        <v>10104</v>
      </c>
      <c r="B16" s="24" t="s">
        <v>13</v>
      </c>
      <c r="C16" s="14">
        <v>0</v>
      </c>
      <c r="D16" s="14">
        <v>0</v>
      </c>
    </row>
    <row r="17" spans="1:4" ht="30" customHeight="1" x14ac:dyDescent="0.25">
      <c r="A17" s="23">
        <v>10301</v>
      </c>
      <c r="B17" s="24" t="s">
        <v>14</v>
      </c>
      <c r="C17" s="14">
        <v>0</v>
      </c>
      <c r="D17" s="14">
        <v>0</v>
      </c>
    </row>
    <row r="18" spans="1:4" ht="30" customHeight="1" x14ac:dyDescent="0.25">
      <c r="A18" s="25">
        <v>10302</v>
      </c>
      <c r="B18" s="26" t="s">
        <v>15</v>
      </c>
      <c r="C18" s="19">
        <v>0</v>
      </c>
      <c r="D18" s="19">
        <v>0</v>
      </c>
    </row>
    <row r="19" spans="1:4" ht="30" customHeight="1" thickBot="1" x14ac:dyDescent="0.3">
      <c r="A19" s="27">
        <v>10000</v>
      </c>
      <c r="B19" s="28" t="s">
        <v>16</v>
      </c>
      <c r="C19" s="29">
        <f>SUM(C13:C18)</f>
        <v>0</v>
      </c>
      <c r="D19" s="29">
        <f t="shared" ref="D19" si="0">SUM(D13:D18)</f>
        <v>0</v>
      </c>
    </row>
    <row r="20" spans="1:4" ht="30" customHeight="1" thickTop="1" x14ac:dyDescent="0.25">
      <c r="A20" s="30" t="s">
        <v>17</v>
      </c>
      <c r="B20" s="31" t="s">
        <v>18</v>
      </c>
      <c r="C20" s="32"/>
      <c r="D20" s="32"/>
    </row>
    <row r="21" spans="1:4" ht="30" customHeight="1" x14ac:dyDescent="0.25">
      <c r="A21" s="23">
        <v>20101</v>
      </c>
      <c r="B21" s="24" t="s">
        <v>19</v>
      </c>
      <c r="C21" s="14">
        <v>10807618.34</v>
      </c>
      <c r="D21" s="14">
        <v>0</v>
      </c>
    </row>
    <row r="22" spans="1:4" ht="30" customHeight="1" x14ac:dyDescent="0.25">
      <c r="A22" s="23">
        <v>20102</v>
      </c>
      <c r="B22" s="24" t="s">
        <v>20</v>
      </c>
      <c r="C22" s="14">
        <v>0</v>
      </c>
      <c r="D22" s="14">
        <v>0</v>
      </c>
    </row>
    <row r="23" spans="1:4" ht="30" customHeight="1" x14ac:dyDescent="0.25">
      <c r="A23" s="23">
        <v>20103</v>
      </c>
      <c r="B23" s="24" t="s">
        <v>21</v>
      </c>
      <c r="C23" s="14">
        <v>0</v>
      </c>
      <c r="D23" s="14">
        <v>0</v>
      </c>
    </row>
    <row r="24" spans="1:4" ht="30" customHeight="1" x14ac:dyDescent="0.25">
      <c r="A24" s="23">
        <v>20104</v>
      </c>
      <c r="B24" s="24" t="s">
        <v>22</v>
      </c>
      <c r="C24" s="14">
        <v>0</v>
      </c>
      <c r="D24" s="14">
        <v>0</v>
      </c>
    </row>
    <row r="25" spans="1:4" ht="30" customHeight="1" x14ac:dyDescent="0.25">
      <c r="A25" s="25">
        <v>20105</v>
      </c>
      <c r="B25" s="26" t="s">
        <v>23</v>
      </c>
      <c r="C25" s="14">
        <v>0</v>
      </c>
      <c r="D25" s="14">
        <v>0</v>
      </c>
    </row>
    <row r="26" spans="1:4" ht="30" customHeight="1" thickBot="1" x14ac:dyDescent="0.3">
      <c r="A26" s="33">
        <v>20000</v>
      </c>
      <c r="B26" s="34" t="s">
        <v>24</v>
      </c>
      <c r="C26" s="35">
        <f>SUM(C21:C25)</f>
        <v>10807618.34</v>
      </c>
      <c r="D26" s="35">
        <f t="shared" ref="D26" si="1">SUM(D21:D25)</f>
        <v>0</v>
      </c>
    </row>
    <row r="27" spans="1:4" ht="30" customHeight="1" thickTop="1" x14ac:dyDescent="0.25">
      <c r="A27" s="30" t="s">
        <v>25</v>
      </c>
      <c r="B27" s="36" t="s">
        <v>26</v>
      </c>
      <c r="C27" s="15"/>
      <c r="D27" s="15"/>
    </row>
    <row r="28" spans="1:4" ht="30" customHeight="1" x14ac:dyDescent="0.25">
      <c r="A28" s="23">
        <v>30100</v>
      </c>
      <c r="B28" s="24" t="s">
        <v>27</v>
      </c>
      <c r="C28" s="14">
        <v>225000</v>
      </c>
      <c r="D28" s="14">
        <v>0</v>
      </c>
    </row>
    <row r="29" spans="1:4" ht="30" customHeight="1" x14ac:dyDescent="0.25">
      <c r="A29" s="23">
        <v>30200</v>
      </c>
      <c r="B29" s="24" t="s">
        <v>28</v>
      </c>
      <c r="C29" s="14"/>
      <c r="D29" s="14">
        <v>0</v>
      </c>
    </row>
    <row r="30" spans="1:4" ht="30" customHeight="1" x14ac:dyDescent="0.25">
      <c r="A30" s="23">
        <v>30300</v>
      </c>
      <c r="B30" s="24" t="s">
        <v>29</v>
      </c>
      <c r="C30" s="14">
        <v>500</v>
      </c>
      <c r="D30" s="14">
        <v>0</v>
      </c>
    </row>
    <row r="31" spans="1:4" ht="30" customHeight="1" x14ac:dyDescent="0.25">
      <c r="A31" s="23">
        <v>30400</v>
      </c>
      <c r="B31" s="24" t="s">
        <v>30</v>
      </c>
      <c r="C31" s="14">
        <v>0</v>
      </c>
      <c r="D31" s="14">
        <v>0</v>
      </c>
    </row>
    <row r="32" spans="1:4" ht="30" customHeight="1" x14ac:dyDescent="0.25">
      <c r="A32" s="23">
        <v>30500</v>
      </c>
      <c r="B32" s="24" t="s">
        <v>31</v>
      </c>
      <c r="C32" s="14">
        <v>80000</v>
      </c>
      <c r="D32" s="14">
        <v>0</v>
      </c>
    </row>
    <row r="33" spans="1:4" ht="30" customHeight="1" thickBot="1" x14ac:dyDescent="0.3">
      <c r="A33" s="27">
        <v>30000</v>
      </c>
      <c r="B33" s="28" t="s">
        <v>32</v>
      </c>
      <c r="C33" s="37">
        <f>SUM(C28:C32)</f>
        <v>305500</v>
      </c>
      <c r="D33" s="37">
        <f t="shared" ref="D33" si="2">SUM(D28:D32)</f>
        <v>0</v>
      </c>
    </row>
    <row r="34" spans="1:4" ht="30" customHeight="1" thickTop="1" x14ac:dyDescent="0.25">
      <c r="A34" s="38" t="s">
        <v>33</v>
      </c>
      <c r="B34" s="36" t="s">
        <v>34</v>
      </c>
      <c r="C34" s="15"/>
      <c r="D34" s="15"/>
    </row>
    <row r="35" spans="1:4" ht="30" customHeight="1" x14ac:dyDescent="0.25">
      <c r="A35" s="23">
        <v>40100</v>
      </c>
      <c r="B35" s="24" t="s">
        <v>35</v>
      </c>
      <c r="C35" s="14">
        <v>0</v>
      </c>
      <c r="D35" s="14">
        <v>0</v>
      </c>
    </row>
    <row r="36" spans="1:4" ht="30" customHeight="1" x14ac:dyDescent="0.25">
      <c r="A36" s="23">
        <v>40200</v>
      </c>
      <c r="B36" s="24" t="s">
        <v>36</v>
      </c>
      <c r="C36" s="39"/>
      <c r="D36" s="14">
        <v>0</v>
      </c>
    </row>
    <row r="37" spans="1:4" ht="30" customHeight="1" x14ac:dyDescent="0.25">
      <c r="A37" s="23">
        <v>40300</v>
      </c>
      <c r="B37" s="24" t="s">
        <v>37</v>
      </c>
      <c r="C37" s="39">
        <v>0</v>
      </c>
      <c r="D37" s="14">
        <v>0</v>
      </c>
    </row>
    <row r="38" spans="1:4" ht="30" customHeight="1" x14ac:dyDescent="0.25">
      <c r="A38" s="23">
        <v>40400</v>
      </c>
      <c r="B38" s="24" t="s">
        <v>38</v>
      </c>
      <c r="C38" s="39">
        <v>0</v>
      </c>
      <c r="D38" s="14">
        <v>0</v>
      </c>
    </row>
    <row r="39" spans="1:4" ht="30" customHeight="1" x14ac:dyDescent="0.25">
      <c r="A39" s="23">
        <v>40500</v>
      </c>
      <c r="B39" s="24" t="s">
        <v>39</v>
      </c>
      <c r="C39" s="39"/>
      <c r="D39" s="14">
        <v>0</v>
      </c>
    </row>
    <row r="40" spans="1:4" ht="30" customHeight="1" thickBot="1" x14ac:dyDescent="0.3">
      <c r="A40" s="27">
        <v>40000</v>
      </c>
      <c r="B40" s="28" t="s">
        <v>40</v>
      </c>
      <c r="C40" s="37">
        <f>SUM(C35:C39)</f>
        <v>0</v>
      </c>
      <c r="D40" s="37">
        <f t="shared" ref="D40" si="3">SUM(D35:D39)</f>
        <v>0</v>
      </c>
    </row>
    <row r="41" spans="1:4" ht="30" customHeight="1" thickTop="1" x14ac:dyDescent="0.25">
      <c r="A41" s="30" t="s">
        <v>41</v>
      </c>
      <c r="B41" s="36" t="s">
        <v>42</v>
      </c>
      <c r="C41" s="14"/>
      <c r="D41" s="14"/>
    </row>
    <row r="42" spans="1:4" ht="30" customHeight="1" x14ac:dyDescent="0.25">
      <c r="A42" s="23">
        <v>50100</v>
      </c>
      <c r="B42" s="24" t="s">
        <v>43</v>
      </c>
      <c r="C42" s="14">
        <v>0</v>
      </c>
      <c r="D42" s="14">
        <v>0</v>
      </c>
    </row>
    <row r="43" spans="1:4" ht="30" customHeight="1" x14ac:dyDescent="0.25">
      <c r="A43" s="23">
        <v>50200</v>
      </c>
      <c r="B43" s="24" t="s">
        <v>44</v>
      </c>
      <c r="C43" s="14">
        <v>0</v>
      </c>
      <c r="D43" s="14">
        <v>0</v>
      </c>
    </row>
    <row r="44" spans="1:4" ht="30" customHeight="1" x14ac:dyDescent="0.25">
      <c r="A44" s="23">
        <v>50300</v>
      </c>
      <c r="B44" s="24" t="s">
        <v>45</v>
      </c>
      <c r="C44" s="14">
        <v>0</v>
      </c>
      <c r="D44" s="14">
        <v>0</v>
      </c>
    </row>
    <row r="45" spans="1:4" ht="30" customHeight="1" x14ac:dyDescent="0.25">
      <c r="A45" s="25">
        <v>50400</v>
      </c>
      <c r="B45" s="24" t="s">
        <v>46</v>
      </c>
      <c r="C45" s="14">
        <v>0</v>
      </c>
      <c r="D45" s="14">
        <v>0</v>
      </c>
    </row>
    <row r="46" spans="1:4" ht="30" customHeight="1" thickBot="1" x14ac:dyDescent="0.3">
      <c r="A46" s="27">
        <v>50000</v>
      </c>
      <c r="B46" s="28" t="s">
        <v>47</v>
      </c>
      <c r="C46" s="37">
        <f>SUM(C42:C45)</f>
        <v>0</v>
      </c>
      <c r="D46" s="37">
        <f t="shared" ref="D46" si="4">SUM(D42:D45)</f>
        <v>0</v>
      </c>
    </row>
    <row r="47" spans="1:4" ht="30" customHeight="1" thickTop="1" x14ac:dyDescent="0.25">
      <c r="A47" s="38" t="s">
        <v>48</v>
      </c>
      <c r="B47" s="36" t="s">
        <v>49</v>
      </c>
      <c r="C47" s="15"/>
      <c r="D47" s="15"/>
    </row>
    <row r="48" spans="1:4" ht="30" customHeight="1" x14ac:dyDescent="0.25">
      <c r="A48" s="23">
        <v>60100</v>
      </c>
      <c r="B48" s="24" t="s">
        <v>50</v>
      </c>
      <c r="C48" s="14">
        <v>0</v>
      </c>
      <c r="D48" s="14">
        <v>0</v>
      </c>
    </row>
    <row r="49" spans="1:4" ht="30" customHeight="1" x14ac:dyDescent="0.25">
      <c r="A49" s="23">
        <v>60200</v>
      </c>
      <c r="B49" s="24" t="s">
        <v>51</v>
      </c>
      <c r="C49" s="14">
        <v>0</v>
      </c>
      <c r="D49" s="14">
        <v>0</v>
      </c>
    </row>
    <row r="50" spans="1:4" ht="30" customHeight="1" x14ac:dyDescent="0.25">
      <c r="A50" s="23">
        <v>60300</v>
      </c>
      <c r="B50" s="24" t="s">
        <v>52</v>
      </c>
      <c r="C50" s="14">
        <v>0</v>
      </c>
      <c r="D50" s="14">
        <v>0</v>
      </c>
    </row>
    <row r="51" spans="1:4" ht="30" customHeight="1" x14ac:dyDescent="0.25">
      <c r="A51" s="23">
        <v>60400</v>
      </c>
      <c r="B51" s="24" t="s">
        <v>53</v>
      </c>
      <c r="C51" s="14">
        <v>0</v>
      </c>
      <c r="D51" s="14">
        <v>0</v>
      </c>
    </row>
    <row r="52" spans="1:4" ht="30" customHeight="1" thickBot="1" x14ac:dyDescent="0.3">
      <c r="A52" s="27">
        <v>60000</v>
      </c>
      <c r="B52" s="28" t="s">
        <v>54</v>
      </c>
      <c r="C52" s="37">
        <f>SUM(C48:C51)</f>
        <v>0</v>
      </c>
      <c r="D52" s="37">
        <f t="shared" ref="D52" si="5">SUM(D48:D51)</f>
        <v>0</v>
      </c>
    </row>
    <row r="53" spans="1:4" ht="30" customHeight="1" thickTop="1" x14ac:dyDescent="0.25">
      <c r="A53" s="38" t="s">
        <v>55</v>
      </c>
      <c r="B53" s="36" t="s">
        <v>56</v>
      </c>
      <c r="C53" s="14"/>
      <c r="D53" s="14"/>
    </row>
    <row r="54" spans="1:4" ht="30" customHeight="1" x14ac:dyDescent="0.25">
      <c r="A54" s="23">
        <v>70100</v>
      </c>
      <c r="B54" s="24" t="s">
        <v>57</v>
      </c>
      <c r="C54" s="14">
        <v>0</v>
      </c>
      <c r="D54" s="14">
        <v>0</v>
      </c>
    </row>
    <row r="55" spans="1:4" ht="30" customHeight="1" thickBot="1" x14ac:dyDescent="0.3">
      <c r="A55" s="27">
        <v>70000</v>
      </c>
      <c r="B55" s="28" t="s">
        <v>58</v>
      </c>
      <c r="C55" s="37">
        <f>SUM(C54)</f>
        <v>0</v>
      </c>
      <c r="D55" s="37">
        <f t="shared" ref="D55" si="6">SUM(D54)</f>
        <v>0</v>
      </c>
    </row>
    <row r="56" spans="1:4" ht="30" customHeight="1" thickTop="1" x14ac:dyDescent="0.25">
      <c r="A56" s="38" t="s">
        <v>59</v>
      </c>
      <c r="B56" s="36" t="s">
        <v>60</v>
      </c>
      <c r="C56" s="14"/>
      <c r="D56" s="14"/>
    </row>
    <row r="57" spans="1:4" ht="30" customHeight="1" x14ac:dyDescent="0.25">
      <c r="A57" s="23">
        <v>90100</v>
      </c>
      <c r="B57" s="24" t="s">
        <v>61</v>
      </c>
      <c r="C57" s="14">
        <v>7525000</v>
      </c>
      <c r="D57" s="14">
        <v>0</v>
      </c>
    </row>
    <row r="58" spans="1:4" ht="30" customHeight="1" x14ac:dyDescent="0.25">
      <c r="A58" s="23">
        <v>90200</v>
      </c>
      <c r="B58" s="24" t="s">
        <v>62</v>
      </c>
      <c r="C58" s="14">
        <v>132500</v>
      </c>
      <c r="D58" s="14">
        <v>0</v>
      </c>
    </row>
    <row r="59" spans="1:4" ht="30" customHeight="1" x14ac:dyDescent="0.25">
      <c r="A59" s="21">
        <v>90000</v>
      </c>
      <c r="B59" s="22" t="s">
        <v>63</v>
      </c>
      <c r="C59" s="40">
        <f>SUM(C57:C58)</f>
        <v>7657500</v>
      </c>
      <c r="D59" s="40">
        <f t="shared" ref="D59" si="7">SUM(D57:D58)</f>
        <v>0</v>
      </c>
    </row>
    <row r="60" spans="1:4" ht="30" customHeight="1" thickBot="1" x14ac:dyDescent="0.3">
      <c r="A60" s="41" t="s">
        <v>64</v>
      </c>
      <c r="B60" s="41"/>
      <c r="C60" s="37">
        <f>C59+C55+C52+C46+C40+C33+C26+C19</f>
        <v>18770618.34</v>
      </c>
      <c r="D60" s="37">
        <f t="shared" ref="D60" si="8">D59+D55+D52+D46+D40+D33+D26+D19</f>
        <v>0</v>
      </c>
    </row>
    <row r="61" spans="1:4" ht="30" customHeight="1" thickTop="1" thickBot="1" x14ac:dyDescent="0.3">
      <c r="A61" s="41" t="s">
        <v>65</v>
      </c>
      <c r="B61" s="41"/>
      <c r="C61" s="37">
        <f>C60+C10+C9+C8</f>
        <v>18770618.34</v>
      </c>
      <c r="D61" s="37">
        <f>D60+D11</f>
        <v>0</v>
      </c>
    </row>
    <row r="62" spans="1:4" ht="15.75" thickTop="1" x14ac:dyDescent="0.25"/>
    <row r="63" spans="1:4" x14ac:dyDescent="0.25">
      <c r="A63" s="2" t="s">
        <v>67</v>
      </c>
    </row>
    <row r="64" spans="1:4" x14ac:dyDescent="0.25">
      <c r="A64" s="2" t="s">
        <v>68</v>
      </c>
    </row>
    <row r="66" spans="3:4" x14ac:dyDescent="0.25">
      <c r="C66" s="43"/>
    </row>
    <row r="67" spans="3:4" x14ac:dyDescent="0.25">
      <c r="D67" s="43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2022</vt:lpstr>
      <vt:lpstr>2023</vt:lpstr>
      <vt:lpstr>2024</vt:lpstr>
      <vt:lpstr>'2022'!Area_stampa</vt:lpstr>
      <vt:lpstr>'2023'!Area_stampa</vt:lpstr>
      <vt:lpstr>'2024'!Area_stampa</vt:lpstr>
      <vt:lpstr>'2022'!Titoli_stampa</vt:lpstr>
      <vt:lpstr>'2023'!Titoli_stampa</vt:lpstr>
      <vt:lpstr>'2024'!Titoli_stampa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Simonetta Nardi</cp:lastModifiedBy>
  <cp:lastPrinted>2017-01-10T08:22:40Z</cp:lastPrinted>
  <dcterms:created xsi:type="dcterms:W3CDTF">2017-01-09T14:06:02Z</dcterms:created>
  <dcterms:modified xsi:type="dcterms:W3CDTF">2023-06-28T09:18:28Z</dcterms:modified>
</cp:coreProperties>
</file>