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19-2021\"/>
    </mc:Choice>
  </mc:AlternateContent>
  <xr:revisionPtr revIDLastSave="0" documentId="13_ncr:1_{6B496BEE-B876-4E0E-BDE7-0F193F56EE3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19" sheetId="1" r:id="rId1"/>
    <sheet name="2020" sheetId="3" r:id="rId2"/>
    <sheet name="2021" sheetId="2" r:id="rId3"/>
  </sheets>
  <definedNames>
    <definedName name="_xlnm.Print_Titles" localSheetId="0">'2019'!$A:$B,'2019'!$5:$10</definedName>
    <definedName name="_xlnm.Print_Titles" localSheetId="1">'2020'!$A:$B,'2020'!$5:$10</definedName>
    <definedName name="_xlnm.Print_Titles" localSheetId="2">'2021'!$A:$B,'2021'!$5:$10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2" l="1"/>
  <c r="H57" i="2"/>
  <c r="I56" i="2"/>
  <c r="H56" i="2"/>
  <c r="G56" i="2"/>
  <c r="I55" i="2"/>
  <c r="H55" i="2"/>
  <c r="G55" i="2"/>
  <c r="I54" i="2"/>
  <c r="H54" i="2"/>
  <c r="G54" i="2"/>
  <c r="I53" i="2"/>
  <c r="H53" i="2"/>
  <c r="G53" i="2"/>
  <c r="I47" i="2"/>
  <c r="H47" i="2"/>
  <c r="G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1" i="2"/>
  <c r="H31" i="2"/>
  <c r="I30" i="2"/>
  <c r="H30" i="2"/>
  <c r="I29" i="2"/>
  <c r="H29" i="2"/>
  <c r="I28" i="2"/>
  <c r="H28" i="2"/>
  <c r="I27" i="2"/>
  <c r="H27" i="2"/>
  <c r="I26" i="2"/>
  <c r="H26" i="2"/>
  <c r="G31" i="2"/>
  <c r="G30" i="2"/>
  <c r="G29" i="2"/>
  <c r="G28" i="2"/>
  <c r="G27" i="2"/>
  <c r="G26" i="2"/>
  <c r="I23" i="2"/>
  <c r="H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G55" i="3"/>
  <c r="G54" i="3"/>
  <c r="I57" i="3"/>
  <c r="H57" i="3"/>
  <c r="I56" i="3"/>
  <c r="H56" i="3"/>
  <c r="I55" i="3"/>
  <c r="H55" i="3"/>
  <c r="I54" i="3"/>
  <c r="H54" i="3"/>
  <c r="I53" i="3"/>
  <c r="H53" i="3"/>
  <c r="G53" i="3"/>
  <c r="I31" i="3"/>
  <c r="H31" i="3"/>
  <c r="I30" i="3"/>
  <c r="H30" i="3"/>
  <c r="G30" i="3"/>
  <c r="I29" i="3"/>
  <c r="H29" i="3"/>
  <c r="G29" i="3"/>
  <c r="I28" i="3"/>
  <c r="H28" i="3"/>
  <c r="G28" i="3"/>
  <c r="I27" i="3"/>
  <c r="H27" i="3"/>
  <c r="G27" i="3"/>
  <c r="I23" i="3"/>
  <c r="I15" i="3"/>
  <c r="I14" i="3"/>
  <c r="I13" i="3"/>
  <c r="H23" i="3"/>
  <c r="H22" i="3"/>
  <c r="H21" i="3"/>
  <c r="H20" i="3"/>
  <c r="H19" i="3"/>
  <c r="H18" i="3"/>
  <c r="H17" i="3"/>
  <c r="H16" i="3"/>
  <c r="H15" i="3"/>
  <c r="H14" i="3"/>
  <c r="H13" i="3"/>
  <c r="G22" i="3"/>
  <c r="G21" i="3"/>
  <c r="G20" i="3"/>
  <c r="G19" i="3"/>
  <c r="G18" i="3"/>
  <c r="G17" i="3"/>
  <c r="G16" i="3"/>
  <c r="G15" i="3"/>
  <c r="G14" i="3"/>
  <c r="G13" i="3"/>
  <c r="H57" i="1"/>
  <c r="H55" i="1"/>
  <c r="I54" i="1"/>
  <c r="H54" i="1"/>
  <c r="G54" i="1"/>
  <c r="I53" i="1"/>
  <c r="H53" i="1"/>
  <c r="G53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H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H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C31" i="3"/>
  <c r="G31" i="3" s="1"/>
  <c r="E31" i="1"/>
  <c r="I31" i="1" s="1"/>
  <c r="C31" i="1"/>
  <c r="G31" i="1" s="1"/>
  <c r="F57" i="2"/>
  <c r="F57" i="3"/>
  <c r="C55" i="2"/>
  <c r="C23" i="3"/>
  <c r="G23" i="3" s="1"/>
  <c r="C55" i="3"/>
  <c r="D57" i="3"/>
  <c r="E57" i="3"/>
  <c r="D55" i="1"/>
  <c r="E55" i="1"/>
  <c r="I55" i="1" s="1"/>
  <c r="C55" i="1"/>
  <c r="G55" i="1" s="1"/>
  <c r="C23" i="1"/>
  <c r="G23" i="1" s="1"/>
  <c r="D23" i="1"/>
  <c r="D57" i="1" s="1"/>
  <c r="E23" i="1"/>
  <c r="I23" i="1" s="1"/>
  <c r="F23" i="1"/>
  <c r="F57" i="1" s="1"/>
  <c r="C23" i="2"/>
  <c r="G23" i="2" s="1"/>
  <c r="G57" i="3" l="1"/>
  <c r="C57" i="2"/>
  <c r="G57" i="2" s="1"/>
  <c r="C57" i="1"/>
  <c r="G57" i="1" s="1"/>
  <c r="E57" i="1"/>
  <c r="I57" i="1"/>
  <c r="C57" i="3"/>
</calcChain>
</file>

<file path=xl/sharedStrings.xml><?xml version="1.0" encoding="utf-8"?>
<sst xmlns="http://schemas.openxmlformats.org/spreadsheetml/2006/main" count="174" uniqueCount="56">
  <si>
    <t>Competenza</t>
  </si>
  <si>
    <t>Cassa</t>
  </si>
  <si>
    <t>di cui fondo pluriennale vincolato</t>
  </si>
  <si>
    <t xml:space="preserve">TITOLI E MACOAGGREGATI DI SPESA/ MISSIONI 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</si>
  <si>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</si>
  <si>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</si>
  <si>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</si>
  <si>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</si>
  <si>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</si>
  <si>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</si>
  <si>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</si>
  <si>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</si>
  <si>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</si>
  <si>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Trasferimenti di tributi (solo per le Regioni)</t>
  </si>
  <si>
    <t>Fondi perequativi (solo per le Regioni)</t>
  </si>
  <si>
    <t>TITOLO 2 - Spese in conto capitale</t>
  </si>
  <si>
    <t>Altre spese per redditi in capitale</t>
  </si>
  <si>
    <t>Totale TITOLO 1</t>
  </si>
  <si>
    <t>Totale TITOLO 2</t>
  </si>
  <si>
    <t>Totale TITOLO 3</t>
  </si>
  <si>
    <t>Concessione crediti di breve termine</t>
  </si>
  <si>
    <t>Concessione crediti di medio-lungo termine</t>
  </si>
  <si>
    <t>Altre spese per incremento di attività finanziarie</t>
  </si>
  <si>
    <t>Acquisizioni di attività finanziarie</t>
  </si>
  <si>
    <t>TITOLO 3 - Spese in conto capitale per incremento attività finanziarie</t>
  </si>
  <si>
    <t>TITOLO 4 - Rimborso di  prestiti</t>
  </si>
  <si>
    <t>Totale TITOLO 4</t>
  </si>
  <si>
    <t>Rimborso mutui e altri finanziamenti a medio lungo termine</t>
  </si>
  <si>
    <t>Rimborso prestiti a breve termine</t>
  </si>
  <si>
    <t>Rimborso di altre forme di indebitamento</t>
  </si>
  <si>
    <t>Rimborso di titoli obbligazionari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</si>
  <si>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</si>
  <si>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</si>
  <si>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</si>
  <si>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</si>
  <si>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Totale TITOLO 7</t>
  </si>
  <si>
    <t>Uscite per partite di giro</t>
  </si>
  <si>
    <t>Uscite per conto terzi</t>
  </si>
  <si>
    <t>Investimenti fissi lordi e acquisto di terreni</t>
  </si>
  <si>
    <t>Contributi agli investimenti</t>
  </si>
  <si>
    <t>Altri trasferimenti in conto capitale</t>
  </si>
  <si>
    <t>Altre spese in conto capitale</t>
  </si>
  <si>
    <t>Tributi in conto capitale a carico dell'ente</t>
  </si>
  <si>
    <t>Ripiano disavanzo</t>
  </si>
  <si>
    <t>Totale generale delle spese</t>
  </si>
  <si>
    <t>TOTALE MISSIONI - TOTALE GENERALE DELLE SPESE</t>
  </si>
  <si>
    <t>Prospetto di cui all'art. 8 comma 1, del Decreto Legge 24 aprile 2014, n.66</t>
  </si>
  <si>
    <t>SPESE</t>
  </si>
  <si>
    <t>Fondi per rimborso prestiti</t>
  </si>
  <si>
    <t>1.00</t>
  </si>
  <si>
    <t>BILANCIO E RISORSE FINANZIARIE, ORGANIZZAZIONE, RISORSE UMANE ESTRUMENTALI</t>
  </si>
  <si>
    <t>ARPAL UMBRIA</t>
  </si>
  <si>
    <t>DATI PREVISIONALI ANNO 2019</t>
  </si>
  <si>
    <t>DATI PREVISIONALI ANNO 2020</t>
  </si>
  <si>
    <t>BILANCIO DI PREVISIONE 2019-2021</t>
  </si>
  <si>
    <t>DATI PREVISIONALI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</si>
</sst>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43" fontId="3" fillId="0" borderId="1" xfId="1" applyFont="1" applyFill="1" applyBorder="1"/>
    <xf numFmtId="43" fontId="0" fillId="0" borderId="2" xfId="1" applyFont="1" applyFill="1" applyBorder="1"/>
    <xf numFmtId="43" fontId="0" fillId="0" borderId="1" xfId="1" applyFont="1" applyFill="1" applyBorder="1"/>
    <xf numFmtId="43" fontId="1" fillId="0" borderId="1" xfId="1" applyFont="1" applyFill="1" applyBorder="1"/>
    <xf numFmtId="43" fontId="1" fillId="0" borderId="1" xfId="1" applyFont="1" applyFill="1" applyBorder="1" applyAlignment="1">
      <alignment vertical="center"/>
    </xf>
    <xf numFmtId="43" fontId="1" fillId="0" borderId="2" xfId="1" applyFont="1" applyFill="1" applyBorder="1"/>
    <xf numFmtId="43" fontId="3" fillId="0" borderId="2" xfId="1" applyFont="1" applyFill="1" applyBorder="1"/>
    <xf numFmtId="0" fontId="4" fillId="0" borderId="0" xfId="0" applyFont="1"/>
    <xf numFmtId="43" fontId="0" fillId="0" borderId="5" xfId="1" applyFont="1" applyFill="1" applyBorder="1"/>
    <xf numFmtId="43" fontId="0" fillId="0" borderId="0" xfId="1" applyFont="1" applyFill="1"/>
    <xf numFmtId="43" fontId="0" fillId="0" borderId="5" xfId="1" applyFont="1" applyFill="1" applyBorder="1" applyAlignment="1">
      <alignment wrapText="1"/>
    </xf>
    <xf numFmtId="43" fontId="0" fillId="0" borderId="6" xfId="1" applyFont="1" applyFill="1" applyBorder="1"/>
    <xf numFmtId="0" fontId="0" fillId="0" borderId="5" xfId="0" applyBorder="1"/>
    <xf numFmtId="0" fontId="0" fillId="0" borderId="1" xfId="0" applyBorder="1"/>
    <xf numFmtId="43" fontId="0" fillId="0" borderId="3" xfId="1" applyFont="1" applyFill="1" applyBorder="1"/>
    <xf numFmtId="0" fontId="1" fillId="0" borderId="6" xfId="0" applyFont="1" applyBorder="1"/>
    <xf numFmtId="0" fontId="0" fillId="0" borderId="6" xfId="0" applyBorder="1"/>
    <xf numFmtId="43" fontId="3" fillId="0" borderId="1" xfId="1" applyFont="1" applyFill="1" applyBorder="1" applyAlignment="1">
      <alignment vertical="top"/>
    </xf>
    <xf numFmtId="43" fontId="1" fillId="0" borderId="1" xfId="0" applyNumberFormat="1" applyFont="1" applyBorder="1"/>
    <xf numFmtId="0" fontId="1" fillId="0" borderId="0" xfId="0" applyFont="1"/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0" xfId="0" applyNumberFormat="1"/>
    <xf numFmtId="43" fontId="0" fillId="0" borderId="1" xfId="0" applyNumberFormat="1" applyBorder="1"/>
    <xf numFmtId="43" fontId="0" fillId="0" borderId="0" xfId="1" applyFont="1" applyFill="1" applyAlignment="1">
      <alignment vertical="top"/>
    </xf>
    <xf numFmtId="164" fontId="0" fillId="0" borderId="0" xfId="0" applyNumberFormat="1"/>
    <xf numFmtId="43" fontId="0" fillId="0" borderId="11" xfId="1" applyFont="1" applyFill="1" applyBorder="1"/>
    <xf numFmtId="0" fontId="4" fillId="0" borderId="15" xfId="0" applyFont="1" applyBorder="1"/>
    <xf numFmtId="43" fontId="0" fillId="0" borderId="3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3" fontId="1" fillId="0" borderId="5" xfId="1" applyFont="1" applyFill="1" applyBorder="1" applyAlignment="1">
      <alignment horizontal="center" wrapText="1"/>
    </xf>
    <xf numFmtId="43" fontId="1" fillId="0" borderId="7" xfId="1" applyFont="1" applyFill="1" applyBorder="1" applyAlignment="1">
      <alignment horizontal="center" wrapText="1"/>
    </xf>
    <xf numFmtId="43" fontId="2" fillId="0" borderId="9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43" fontId="2" fillId="0" borderId="4" xfId="1" applyFont="1" applyFill="1" applyBorder="1" applyAlignment="1">
      <alignment horizontal="center" wrapText="1"/>
    </xf>
    <xf numFmtId="43" fontId="0" fillId="0" borderId="2" xfId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opLeftCell="A41" workbookViewId="0">
      <pane xSplit="2" topLeftCell="C1" activePane="topRight" state="frozen"/>
      <selection activeCell="A4" sqref="A4"/>
      <selection pane="topRight" activeCell="G55" sqref="G55:I55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7.5703125" bestFit="1" customWidth="1"/>
    <col min="7" max="7" width="16.85546875" bestFit="1" customWidth="1"/>
    <col min="8" max="8" width="15.140625" customWidth="1"/>
    <col min="9" max="9" width="16.85546875" bestFit="1" customWidth="1"/>
  </cols>
  <sheetData>
    <row r="1" spans="1:9" s="8" customFormat="1" x14ac:dyDescent="0.25">
      <c r="A1" s="8" t="s">
        <v>54</v>
      </c>
    </row>
    <row r="2" spans="1:9" s="8" customFormat="1" x14ac:dyDescent="0.25">
      <c r="A2" s="8" t="s">
        <v>51</v>
      </c>
    </row>
    <row r="3" spans="1:9" s="8" customFormat="1" x14ac:dyDescent="0.25">
      <c r="A3" s="8" t="s">
        <v>46</v>
      </c>
    </row>
    <row r="4" spans="1:9" s="8" customFormat="1" x14ac:dyDescent="0.25"/>
    <row r="5" spans="1:9" s="8" customFormat="1" x14ac:dyDescent="0.25">
      <c r="A5" s="8" t="s">
        <v>47</v>
      </c>
    </row>
    <row r="6" spans="1:9" s="8" customFormat="1" x14ac:dyDescent="0.25">
      <c r="A6" s="8" t="s">
        <v>52</v>
      </c>
    </row>
    <row r="7" spans="1:9" x14ac:dyDescent="0.25">
      <c r="A7" s="43" t="s">
        <v>3</v>
      </c>
      <c r="B7" s="44"/>
      <c r="C7" s="48" t="s">
        <v>49</v>
      </c>
      <c r="D7" s="48"/>
      <c r="E7" s="49"/>
      <c r="F7" s="35" t="s">
        <v>43</v>
      </c>
      <c r="G7" s="37" t="s">
        <v>44</v>
      </c>
      <c r="H7" s="38"/>
      <c r="I7" s="39"/>
    </row>
    <row r="8" spans="1:9" ht="31.5" customHeight="1" x14ac:dyDescent="0.25">
      <c r="A8" s="45"/>
      <c r="B8" s="46"/>
      <c r="C8" s="50" t="s">
        <v>50</v>
      </c>
      <c r="D8" s="51"/>
      <c r="E8" s="52"/>
      <c r="F8" s="36"/>
      <c r="G8" s="40"/>
      <c r="H8" s="41"/>
      <c r="I8" s="42"/>
    </row>
    <row r="9" spans="1:9" x14ac:dyDescent="0.25">
      <c r="A9" s="45"/>
      <c r="B9" s="46"/>
      <c r="C9" s="33" t="s">
        <v>0</v>
      </c>
      <c r="D9" s="34"/>
      <c r="E9" s="9" t="s">
        <v>1</v>
      </c>
      <c r="F9" s="9" t="s">
        <v>0</v>
      </c>
      <c r="G9" s="33" t="s">
        <v>0</v>
      </c>
      <c r="H9" s="34"/>
      <c r="I9" s="9" t="s">
        <v>1</v>
      </c>
    </row>
    <row r="10" spans="1:9" ht="45" x14ac:dyDescent="0.25">
      <c r="A10" s="47"/>
      <c r="B10" s="46"/>
      <c r="C10" s="10"/>
      <c r="D10" s="11" t="s">
        <v>2</v>
      </c>
      <c r="E10" s="12"/>
      <c r="F10" s="12"/>
      <c r="G10" s="10"/>
      <c r="H10" s="11" t="s">
        <v>2</v>
      </c>
      <c r="I10" s="12"/>
    </row>
    <row r="11" spans="1:9" x14ac:dyDescent="0.25">
      <c r="A11" s="13"/>
      <c r="B11" s="14" t="s">
        <v>4</v>
      </c>
      <c r="C11" s="2"/>
      <c r="D11" s="3"/>
      <c r="E11" s="3"/>
      <c r="F11" s="15"/>
      <c r="G11" s="2"/>
      <c r="H11" s="2">
        <v>0</v>
      </c>
      <c r="I11" s="3">
        <v>0</v>
      </c>
    </row>
    <row r="12" spans="1:9" x14ac:dyDescent="0.25">
      <c r="A12" s="16"/>
      <c r="B12" s="16" t="s">
        <v>5</v>
      </c>
      <c r="C12" s="1"/>
      <c r="D12" s="1"/>
      <c r="E12" s="1"/>
      <c r="F12" s="1"/>
      <c r="G12" s="2">
        <v>0</v>
      </c>
      <c r="H12" s="2">
        <v>0</v>
      </c>
      <c r="I12" s="3">
        <v>0</v>
      </c>
    </row>
    <row r="13" spans="1:9" x14ac:dyDescent="0.25">
      <c r="A13" s="17">
        <v>101</v>
      </c>
      <c r="B13" s="17" t="s">
        <v>6</v>
      </c>
      <c r="C13" s="18">
        <v>8672062</v>
      </c>
      <c r="D13" s="18">
        <v>0</v>
      </c>
      <c r="E13" s="18">
        <v>8576325.6799999997</v>
      </c>
      <c r="F13" s="18">
        <v>0</v>
      </c>
      <c r="G13" s="2">
        <f>C13</f>
        <v>8672062</v>
      </c>
      <c r="H13" s="2">
        <f>D13</f>
        <v>0</v>
      </c>
      <c r="I13" s="3">
        <f>E13</f>
        <v>8576325.6799999997</v>
      </c>
    </row>
    <row r="14" spans="1:9" x14ac:dyDescent="0.25">
      <c r="A14" s="17">
        <v>102</v>
      </c>
      <c r="B14" s="17" t="s">
        <v>7</v>
      </c>
      <c r="C14" s="18">
        <v>546700</v>
      </c>
      <c r="D14" s="18">
        <v>0</v>
      </c>
      <c r="E14" s="18">
        <v>546700</v>
      </c>
      <c r="F14" s="18">
        <v>0</v>
      </c>
      <c r="G14" s="2">
        <f t="shared" ref="G14:G23" si="0">C14</f>
        <v>546700</v>
      </c>
      <c r="H14" s="2">
        <f t="shared" ref="H14:H23" si="1">D14</f>
        <v>0</v>
      </c>
      <c r="I14" s="3">
        <f t="shared" ref="I14:I23" si="2">E14</f>
        <v>546700</v>
      </c>
    </row>
    <row r="15" spans="1:9" x14ac:dyDescent="0.25">
      <c r="A15" s="17">
        <v>103</v>
      </c>
      <c r="B15" s="17" t="s">
        <v>8</v>
      </c>
      <c r="C15" s="18">
        <v>465464.62</v>
      </c>
      <c r="D15" s="18">
        <v>0</v>
      </c>
      <c r="E15" s="18">
        <v>355925.23</v>
      </c>
      <c r="F15" s="18">
        <v>0</v>
      </c>
      <c r="G15" s="2">
        <f t="shared" si="0"/>
        <v>465464.62</v>
      </c>
      <c r="H15" s="2">
        <f t="shared" si="1"/>
        <v>0</v>
      </c>
      <c r="I15" s="3">
        <f t="shared" si="2"/>
        <v>355925.23</v>
      </c>
    </row>
    <row r="16" spans="1:9" x14ac:dyDescent="0.25">
      <c r="A16" s="17">
        <v>104</v>
      </c>
      <c r="B16" s="17" t="s">
        <v>9</v>
      </c>
      <c r="C16" s="18">
        <v>4851014.25</v>
      </c>
      <c r="D16" s="18">
        <v>0</v>
      </c>
      <c r="E16" s="18">
        <v>3395709.98</v>
      </c>
      <c r="F16" s="18">
        <v>0</v>
      </c>
      <c r="G16" s="2">
        <f t="shared" si="0"/>
        <v>4851014.25</v>
      </c>
      <c r="H16" s="2">
        <f t="shared" si="1"/>
        <v>0</v>
      </c>
      <c r="I16" s="3">
        <f t="shared" si="2"/>
        <v>3395709.98</v>
      </c>
    </row>
    <row r="17" spans="1:9" x14ac:dyDescent="0.25">
      <c r="A17" s="17">
        <v>105</v>
      </c>
      <c r="B17" s="17" t="s">
        <v>13</v>
      </c>
      <c r="C17" s="18">
        <v>0</v>
      </c>
      <c r="D17" s="18">
        <v>0</v>
      </c>
      <c r="E17" s="18">
        <v>0</v>
      </c>
      <c r="F17" s="18">
        <v>0</v>
      </c>
      <c r="G17" s="2">
        <f t="shared" si="0"/>
        <v>0</v>
      </c>
      <c r="H17" s="2">
        <f t="shared" si="1"/>
        <v>0</v>
      </c>
      <c r="I17" s="3">
        <f t="shared" si="2"/>
        <v>0</v>
      </c>
    </row>
    <row r="18" spans="1:9" x14ac:dyDescent="0.25">
      <c r="A18" s="17">
        <v>106</v>
      </c>
      <c r="B18" s="17" t="s">
        <v>14</v>
      </c>
      <c r="C18" s="18">
        <v>0</v>
      </c>
      <c r="D18" s="18">
        <v>0</v>
      </c>
      <c r="E18" s="18">
        <v>0</v>
      </c>
      <c r="F18" s="18">
        <v>0</v>
      </c>
      <c r="G18" s="2">
        <f t="shared" si="0"/>
        <v>0</v>
      </c>
      <c r="H18" s="2">
        <f t="shared" si="1"/>
        <v>0</v>
      </c>
      <c r="I18" s="3">
        <f t="shared" si="2"/>
        <v>0</v>
      </c>
    </row>
    <row r="19" spans="1:9" x14ac:dyDescent="0.25">
      <c r="A19" s="17">
        <v>107</v>
      </c>
      <c r="B19" s="17" t="s">
        <v>10</v>
      </c>
      <c r="C19" s="18">
        <v>0</v>
      </c>
      <c r="D19" s="18">
        <v>0</v>
      </c>
      <c r="E19" s="18"/>
      <c r="F19" s="18">
        <v>0</v>
      </c>
      <c r="G19" s="2">
        <f t="shared" si="0"/>
        <v>0</v>
      </c>
      <c r="H19" s="2">
        <f t="shared" si="1"/>
        <v>0</v>
      </c>
      <c r="I19" s="3">
        <f t="shared" si="2"/>
        <v>0</v>
      </c>
    </row>
    <row r="20" spans="1:9" x14ac:dyDescent="0.25">
      <c r="A20" s="17">
        <v>108</v>
      </c>
      <c r="B20" s="17" t="s">
        <v>16</v>
      </c>
      <c r="C20" s="18">
        <v>0</v>
      </c>
      <c r="D20" s="18">
        <v>0</v>
      </c>
      <c r="E20" s="18">
        <v>0</v>
      </c>
      <c r="F20" s="18">
        <v>0</v>
      </c>
      <c r="G20" s="2">
        <f t="shared" si="0"/>
        <v>0</v>
      </c>
      <c r="H20" s="2">
        <f t="shared" si="1"/>
        <v>0</v>
      </c>
      <c r="I20" s="3">
        <f t="shared" si="2"/>
        <v>0</v>
      </c>
    </row>
    <row r="21" spans="1:9" x14ac:dyDescent="0.25">
      <c r="A21" s="17">
        <v>109</v>
      </c>
      <c r="B21" s="17" t="s">
        <v>11</v>
      </c>
      <c r="C21" s="18"/>
      <c r="D21" s="18">
        <v>0</v>
      </c>
      <c r="E21" s="18">
        <v>0</v>
      </c>
      <c r="F21" s="18">
        <v>0</v>
      </c>
      <c r="G21" s="2">
        <f t="shared" si="0"/>
        <v>0</v>
      </c>
      <c r="H21" s="2">
        <f t="shared" si="1"/>
        <v>0</v>
      </c>
      <c r="I21" s="3">
        <f t="shared" si="2"/>
        <v>0</v>
      </c>
    </row>
    <row r="22" spans="1:9" x14ac:dyDescent="0.25">
      <c r="A22" s="17">
        <v>110</v>
      </c>
      <c r="B22" s="17" t="s">
        <v>12</v>
      </c>
      <c r="C22" s="18">
        <v>564631.13</v>
      </c>
      <c r="D22" s="18">
        <v>0</v>
      </c>
      <c r="E22" s="18">
        <v>2522582.4900000002</v>
      </c>
      <c r="F22" s="18">
        <v>0</v>
      </c>
      <c r="G22" s="2">
        <f t="shared" si="0"/>
        <v>564631.13</v>
      </c>
      <c r="H22" s="2">
        <f t="shared" si="1"/>
        <v>0</v>
      </c>
      <c r="I22" s="3">
        <f t="shared" si="2"/>
        <v>2522582.4900000002</v>
      </c>
    </row>
    <row r="23" spans="1:9" s="20" customFormat="1" x14ac:dyDescent="0.25">
      <c r="A23" s="16">
        <v>100</v>
      </c>
      <c r="B23" s="16" t="s">
        <v>17</v>
      </c>
      <c r="C23" s="19">
        <f>SUM(C13:C22)</f>
        <v>15099872</v>
      </c>
      <c r="D23" s="19">
        <f t="shared" ref="D23:F23" si="3">SUM(D13:D22)</f>
        <v>0</v>
      </c>
      <c r="E23" s="19">
        <f t="shared" si="3"/>
        <v>15397243.380000001</v>
      </c>
      <c r="F23" s="19">
        <f t="shared" si="3"/>
        <v>0</v>
      </c>
      <c r="G23" s="6">
        <f t="shared" si="0"/>
        <v>15099872</v>
      </c>
      <c r="H23" s="6">
        <f t="shared" si="1"/>
        <v>0</v>
      </c>
      <c r="I23" s="4">
        <f t="shared" si="2"/>
        <v>15397243.380000001</v>
      </c>
    </row>
    <row r="24" spans="1:9" x14ac:dyDescent="0.25">
      <c r="A24" s="17"/>
      <c r="B24" s="17"/>
      <c r="C24" s="14"/>
      <c r="D24" s="14"/>
      <c r="E24" s="14"/>
      <c r="F24" s="14"/>
      <c r="G24" s="1"/>
      <c r="H24" s="1"/>
      <c r="I24" s="1"/>
    </row>
    <row r="25" spans="1:9" x14ac:dyDescent="0.25">
      <c r="A25" s="17"/>
      <c r="B25" s="16" t="s">
        <v>15</v>
      </c>
      <c r="C25" s="14"/>
      <c r="D25" s="14"/>
      <c r="E25" s="14"/>
      <c r="F25" s="14"/>
      <c r="G25" s="1"/>
      <c r="H25" s="1"/>
      <c r="I25" s="1"/>
    </row>
    <row r="26" spans="1:9" x14ac:dyDescent="0.25">
      <c r="A26" s="17">
        <v>201</v>
      </c>
      <c r="B26" s="17" t="s">
        <v>42</v>
      </c>
      <c r="C26" s="18">
        <v>0</v>
      </c>
      <c r="D26" s="18">
        <v>0</v>
      </c>
      <c r="E26" s="18">
        <v>0</v>
      </c>
      <c r="F26" s="18">
        <v>0</v>
      </c>
      <c r="G26" s="2">
        <f>C26</f>
        <v>0</v>
      </c>
      <c r="H26" s="2">
        <f t="shared" ref="H26:I26" si="4">D26</f>
        <v>0</v>
      </c>
      <c r="I26" s="3">
        <f t="shared" si="4"/>
        <v>0</v>
      </c>
    </row>
    <row r="27" spans="1:9" x14ac:dyDescent="0.25">
      <c r="A27" s="17">
        <v>202</v>
      </c>
      <c r="B27" s="17" t="s">
        <v>38</v>
      </c>
      <c r="C27" s="18">
        <v>25819</v>
      </c>
      <c r="D27" s="18">
        <v>0</v>
      </c>
      <c r="E27" s="18">
        <v>67955.3</v>
      </c>
      <c r="F27" s="18">
        <v>0</v>
      </c>
      <c r="G27" s="2">
        <f t="shared" ref="G27:G31" si="5">C27</f>
        <v>25819</v>
      </c>
      <c r="H27" s="2">
        <f t="shared" ref="H27:H31" si="6">D27</f>
        <v>0</v>
      </c>
      <c r="I27" s="3">
        <f t="shared" ref="I27:I31" si="7">E27</f>
        <v>67955.3</v>
      </c>
    </row>
    <row r="28" spans="1:9" x14ac:dyDescent="0.25">
      <c r="A28" s="17">
        <v>203</v>
      </c>
      <c r="B28" s="17" t="s">
        <v>39</v>
      </c>
      <c r="C28" s="18">
        <v>0</v>
      </c>
      <c r="D28" s="18">
        <v>0</v>
      </c>
      <c r="E28" s="18">
        <v>0</v>
      </c>
      <c r="F28" s="18">
        <v>0</v>
      </c>
      <c r="G28" s="2">
        <f t="shared" si="5"/>
        <v>0</v>
      </c>
      <c r="H28" s="2">
        <f t="shared" si="6"/>
        <v>0</v>
      </c>
      <c r="I28" s="3">
        <f t="shared" si="7"/>
        <v>0</v>
      </c>
    </row>
    <row r="29" spans="1:9" x14ac:dyDescent="0.25">
      <c r="A29" s="17">
        <v>204</v>
      </c>
      <c r="B29" s="17" t="s">
        <v>40</v>
      </c>
      <c r="C29" s="18">
        <v>0</v>
      </c>
      <c r="D29" s="18">
        <v>0</v>
      </c>
      <c r="E29" s="18">
        <v>0</v>
      </c>
      <c r="F29" s="18">
        <v>0</v>
      </c>
      <c r="G29" s="2">
        <f t="shared" si="5"/>
        <v>0</v>
      </c>
      <c r="H29" s="2">
        <f t="shared" si="6"/>
        <v>0</v>
      </c>
      <c r="I29" s="3">
        <f t="shared" si="7"/>
        <v>0</v>
      </c>
    </row>
    <row r="30" spans="1:9" x14ac:dyDescent="0.25">
      <c r="A30" s="17">
        <v>205</v>
      </c>
      <c r="B30" s="17" t="s">
        <v>41</v>
      </c>
      <c r="C30" s="18">
        <v>0</v>
      </c>
      <c r="D30" s="18">
        <v>0</v>
      </c>
      <c r="E30" s="18">
        <v>0</v>
      </c>
      <c r="F30" s="18">
        <v>0</v>
      </c>
      <c r="G30" s="2">
        <f t="shared" si="5"/>
        <v>0</v>
      </c>
      <c r="H30" s="2">
        <f t="shared" si="6"/>
        <v>0</v>
      </c>
      <c r="I30" s="3">
        <f t="shared" si="7"/>
        <v>0</v>
      </c>
    </row>
    <row r="31" spans="1:9" x14ac:dyDescent="0.25">
      <c r="A31" s="17">
        <v>200</v>
      </c>
      <c r="B31" s="17" t="s">
        <v>18</v>
      </c>
      <c r="C31" s="28">
        <f>C27</f>
        <v>25819</v>
      </c>
      <c r="D31" s="28">
        <v>0</v>
      </c>
      <c r="E31" s="28">
        <f>E27</f>
        <v>67955.3</v>
      </c>
      <c r="F31" s="28">
        <v>0</v>
      </c>
      <c r="G31" s="7">
        <f t="shared" si="5"/>
        <v>25819</v>
      </c>
      <c r="H31" s="7">
        <f t="shared" si="6"/>
        <v>0</v>
      </c>
      <c r="I31" s="1">
        <f t="shared" si="7"/>
        <v>67955.3</v>
      </c>
    </row>
    <row r="32" spans="1:9" x14ac:dyDescent="0.25">
      <c r="A32" s="17"/>
      <c r="B32" s="17"/>
      <c r="C32" s="14"/>
      <c r="D32" s="14"/>
      <c r="E32" s="14"/>
      <c r="F32" s="14"/>
      <c r="G32" s="1"/>
      <c r="H32" s="1"/>
      <c r="I32" s="1"/>
    </row>
    <row r="33" spans="1:9" ht="30" x14ac:dyDescent="0.25">
      <c r="A33" s="17"/>
      <c r="B33" s="21" t="s">
        <v>24</v>
      </c>
      <c r="C33" s="14"/>
      <c r="D33" s="14"/>
      <c r="E33" s="14"/>
      <c r="F33" s="14"/>
      <c r="G33" s="1"/>
      <c r="H33" s="1"/>
      <c r="I33" s="1"/>
    </row>
    <row r="34" spans="1:9" x14ac:dyDescent="0.25">
      <c r="A34" s="17">
        <v>301</v>
      </c>
      <c r="B34" s="17" t="s">
        <v>23</v>
      </c>
      <c r="C34" s="18">
        <v>0</v>
      </c>
      <c r="D34" s="18">
        <v>0</v>
      </c>
      <c r="E34" s="18">
        <v>0</v>
      </c>
      <c r="F34" s="18">
        <v>0</v>
      </c>
      <c r="G34" s="2">
        <f>C34</f>
        <v>0</v>
      </c>
      <c r="H34" s="2">
        <f t="shared" ref="H34:I34" si="8">D34</f>
        <v>0</v>
      </c>
      <c r="I34" s="3">
        <f t="shared" si="8"/>
        <v>0</v>
      </c>
    </row>
    <row r="35" spans="1:9" x14ac:dyDescent="0.25">
      <c r="A35" s="17">
        <v>302</v>
      </c>
      <c r="B35" s="17" t="s">
        <v>20</v>
      </c>
      <c r="C35" s="18">
        <v>0</v>
      </c>
      <c r="D35" s="18">
        <v>0</v>
      </c>
      <c r="E35" s="18">
        <v>0</v>
      </c>
      <c r="F35" s="18">
        <v>0</v>
      </c>
      <c r="G35" s="2">
        <f t="shared" ref="G35:G38" si="9">C35</f>
        <v>0</v>
      </c>
      <c r="H35" s="2">
        <f t="shared" ref="H35:H38" si="10">D35</f>
        <v>0</v>
      </c>
      <c r="I35" s="3">
        <f t="shared" ref="I35:I38" si="11">E35</f>
        <v>0</v>
      </c>
    </row>
    <row r="36" spans="1:9" x14ac:dyDescent="0.25">
      <c r="A36" s="17">
        <v>303</v>
      </c>
      <c r="B36" s="17" t="s">
        <v>21</v>
      </c>
      <c r="C36" s="18">
        <v>0</v>
      </c>
      <c r="D36" s="18">
        <v>0</v>
      </c>
      <c r="E36" s="18">
        <v>0</v>
      </c>
      <c r="F36" s="18">
        <v>0</v>
      </c>
      <c r="G36" s="2">
        <f t="shared" si="9"/>
        <v>0</v>
      </c>
      <c r="H36" s="2">
        <f t="shared" si="10"/>
        <v>0</v>
      </c>
      <c r="I36" s="3">
        <f t="shared" si="11"/>
        <v>0</v>
      </c>
    </row>
    <row r="37" spans="1:9" x14ac:dyDescent="0.25">
      <c r="A37" s="17">
        <v>304</v>
      </c>
      <c r="B37" s="17" t="s">
        <v>22</v>
      </c>
      <c r="C37" s="18"/>
      <c r="D37" s="18">
        <v>0</v>
      </c>
      <c r="E37" s="18">
        <v>0</v>
      </c>
      <c r="F37" s="18">
        <v>0</v>
      </c>
      <c r="G37" s="2">
        <f t="shared" si="9"/>
        <v>0</v>
      </c>
      <c r="H37" s="2">
        <f t="shared" si="10"/>
        <v>0</v>
      </c>
      <c r="I37" s="3">
        <f t="shared" si="11"/>
        <v>0</v>
      </c>
    </row>
    <row r="38" spans="1:9" s="20" customFormat="1" x14ac:dyDescent="0.25">
      <c r="A38" s="16">
        <v>300</v>
      </c>
      <c r="B38" s="16" t="s">
        <v>19</v>
      </c>
      <c r="C38" s="19">
        <v>0</v>
      </c>
      <c r="D38" s="19">
        <v>0</v>
      </c>
      <c r="E38" s="19">
        <v>0</v>
      </c>
      <c r="F38" s="19">
        <v>0</v>
      </c>
      <c r="G38" s="2">
        <f t="shared" si="9"/>
        <v>0</v>
      </c>
      <c r="H38" s="2">
        <f t="shared" si="10"/>
        <v>0</v>
      </c>
      <c r="I38" s="3">
        <f t="shared" si="11"/>
        <v>0</v>
      </c>
    </row>
    <row r="39" spans="1:9" x14ac:dyDescent="0.25">
      <c r="A39" s="17"/>
      <c r="B39" s="17"/>
      <c r="C39" s="14"/>
      <c r="D39" s="14"/>
      <c r="E39" s="14"/>
      <c r="F39" s="14"/>
      <c r="G39" s="1"/>
      <c r="H39" s="1"/>
      <c r="I39" s="1"/>
    </row>
    <row r="40" spans="1:9" x14ac:dyDescent="0.25">
      <c r="A40" s="17"/>
      <c r="B40" s="21" t="s">
        <v>25</v>
      </c>
      <c r="C40" s="14"/>
      <c r="D40" s="14"/>
      <c r="E40" s="14"/>
      <c r="F40" s="14"/>
      <c r="G40" s="1"/>
      <c r="H40" s="1"/>
      <c r="I40" s="1"/>
    </row>
    <row r="41" spans="1:9" x14ac:dyDescent="0.25">
      <c r="A41" s="17">
        <v>401</v>
      </c>
      <c r="B41" s="22" t="s">
        <v>30</v>
      </c>
      <c r="C41" s="18">
        <v>0</v>
      </c>
      <c r="D41" s="18">
        <v>0</v>
      </c>
      <c r="E41" s="18">
        <v>0</v>
      </c>
      <c r="F41" s="18">
        <v>0</v>
      </c>
      <c r="G41" s="2">
        <f>C41</f>
        <v>0</v>
      </c>
      <c r="H41" s="2">
        <f t="shared" ref="H41:H46" si="12">D41</f>
        <v>0</v>
      </c>
      <c r="I41" s="3">
        <f t="shared" ref="I41:I46" si="13">E41</f>
        <v>0</v>
      </c>
    </row>
    <row r="42" spans="1:9" x14ac:dyDescent="0.25">
      <c r="A42" s="17">
        <v>402</v>
      </c>
      <c r="B42" s="22" t="s">
        <v>28</v>
      </c>
      <c r="C42" s="18">
        <v>0</v>
      </c>
      <c r="D42" s="18">
        <v>0</v>
      </c>
      <c r="E42" s="18">
        <v>0</v>
      </c>
      <c r="F42" s="18">
        <v>0</v>
      </c>
      <c r="G42" s="2">
        <f t="shared" ref="G42:G46" si="14">C42</f>
        <v>0</v>
      </c>
      <c r="H42" s="2">
        <f t="shared" si="12"/>
        <v>0</v>
      </c>
      <c r="I42" s="3">
        <f t="shared" si="13"/>
        <v>0</v>
      </c>
    </row>
    <row r="43" spans="1:9" ht="30" x14ac:dyDescent="0.25">
      <c r="A43" s="17">
        <v>403</v>
      </c>
      <c r="B43" s="22" t="s">
        <v>27</v>
      </c>
      <c r="C43" s="18">
        <v>0</v>
      </c>
      <c r="D43" s="18">
        <v>0</v>
      </c>
      <c r="E43" s="18">
        <v>0</v>
      </c>
      <c r="F43" s="18">
        <v>0</v>
      </c>
      <c r="G43" s="2">
        <f t="shared" si="14"/>
        <v>0</v>
      </c>
      <c r="H43" s="2">
        <f t="shared" si="12"/>
        <v>0</v>
      </c>
      <c r="I43" s="3">
        <f t="shared" si="13"/>
        <v>0</v>
      </c>
    </row>
    <row r="44" spans="1:9" x14ac:dyDescent="0.25">
      <c r="A44" s="17">
        <v>404</v>
      </c>
      <c r="B44" s="22" t="s">
        <v>29</v>
      </c>
      <c r="C44" s="18">
        <v>0</v>
      </c>
      <c r="D44" s="18">
        <v>0</v>
      </c>
      <c r="E44" s="18">
        <v>0</v>
      </c>
      <c r="F44" s="18">
        <v>0</v>
      </c>
      <c r="G44" s="2">
        <f t="shared" si="14"/>
        <v>0</v>
      </c>
      <c r="H44" s="2">
        <f t="shared" si="12"/>
        <v>0</v>
      </c>
      <c r="I44" s="3">
        <f t="shared" si="13"/>
        <v>0</v>
      </c>
    </row>
    <row r="45" spans="1:9" x14ac:dyDescent="0.25">
      <c r="A45" s="17">
        <v>405</v>
      </c>
      <c r="B45" s="22" t="s">
        <v>48</v>
      </c>
      <c r="C45" s="18">
        <v>0</v>
      </c>
      <c r="D45" s="18">
        <v>0</v>
      </c>
      <c r="E45" s="18">
        <v>0</v>
      </c>
      <c r="F45" s="18">
        <v>0</v>
      </c>
      <c r="G45" s="2">
        <f t="shared" si="14"/>
        <v>0</v>
      </c>
      <c r="H45" s="2">
        <f t="shared" si="12"/>
        <v>0</v>
      </c>
      <c r="I45" s="3">
        <f t="shared" si="13"/>
        <v>0</v>
      </c>
    </row>
    <row r="46" spans="1:9" s="20" customFormat="1" x14ac:dyDescent="0.25">
      <c r="A46" s="16">
        <v>400</v>
      </c>
      <c r="B46" s="21" t="s">
        <v>26</v>
      </c>
      <c r="C46" s="19">
        <v>0</v>
      </c>
      <c r="D46" s="19">
        <v>0</v>
      </c>
      <c r="E46" s="19">
        <v>0</v>
      </c>
      <c r="F46" s="19">
        <v>0</v>
      </c>
      <c r="G46" s="2">
        <f t="shared" si="14"/>
        <v>0</v>
      </c>
      <c r="H46" s="2">
        <f t="shared" si="12"/>
        <v>0</v>
      </c>
      <c r="I46" s="3">
        <f t="shared" si="13"/>
        <v>0</v>
      </c>
    </row>
    <row r="47" spans="1:9" x14ac:dyDescent="0.25">
      <c r="A47" s="17"/>
      <c r="B47" s="22"/>
      <c r="C47" s="14"/>
      <c r="D47" s="14"/>
      <c r="E47" s="14"/>
      <c r="F47" s="14"/>
      <c r="G47" s="1"/>
      <c r="H47" s="1"/>
      <c r="I47" s="1"/>
    </row>
    <row r="48" spans="1:9" ht="30" x14ac:dyDescent="0.25">
      <c r="A48" s="17"/>
      <c r="B48" s="21" t="s">
        <v>31</v>
      </c>
      <c r="C48" s="14"/>
      <c r="D48" s="14"/>
      <c r="E48" s="14"/>
      <c r="F48" s="14"/>
      <c r="G48" s="1"/>
      <c r="H48" s="1"/>
      <c r="I48" s="1"/>
    </row>
    <row r="49" spans="1:9" ht="30" x14ac:dyDescent="0.25">
      <c r="A49" s="17">
        <v>501</v>
      </c>
      <c r="B49" s="22" t="s">
        <v>32</v>
      </c>
      <c r="C49" s="18">
        <v>0</v>
      </c>
      <c r="D49" s="18">
        <v>0</v>
      </c>
      <c r="E49" s="18">
        <v>0</v>
      </c>
      <c r="F49" s="18">
        <v>0</v>
      </c>
      <c r="G49" s="1">
        <v>0</v>
      </c>
      <c r="H49" s="1">
        <v>0</v>
      </c>
      <c r="I49" s="1">
        <v>0</v>
      </c>
    </row>
    <row r="50" spans="1:9" s="20" customFormat="1" x14ac:dyDescent="0.25">
      <c r="A50" s="16">
        <v>500</v>
      </c>
      <c r="B50" s="21" t="s">
        <v>33</v>
      </c>
      <c r="C50" s="19">
        <v>0</v>
      </c>
      <c r="D50" s="19">
        <v>0</v>
      </c>
      <c r="E50" s="19">
        <v>0</v>
      </c>
      <c r="F50" s="19">
        <v>0</v>
      </c>
      <c r="G50" s="4">
        <v>0</v>
      </c>
      <c r="H50" s="4">
        <v>0</v>
      </c>
      <c r="I50" s="4">
        <v>0</v>
      </c>
    </row>
    <row r="51" spans="1:9" x14ac:dyDescent="0.25">
      <c r="A51" s="17"/>
      <c r="B51" s="22"/>
      <c r="C51" s="14"/>
      <c r="D51" s="14"/>
      <c r="E51" s="14"/>
      <c r="F51" s="14"/>
      <c r="G51" s="1"/>
      <c r="H51" s="1"/>
      <c r="I51" s="1"/>
    </row>
    <row r="52" spans="1:9" x14ac:dyDescent="0.25">
      <c r="A52" s="17"/>
      <c r="B52" s="21" t="s">
        <v>34</v>
      </c>
      <c r="C52" s="1"/>
      <c r="D52" s="1"/>
      <c r="E52" s="1"/>
      <c r="F52" s="1"/>
      <c r="G52" s="1"/>
      <c r="H52" s="1"/>
      <c r="I52" s="1"/>
    </row>
    <row r="53" spans="1:9" x14ac:dyDescent="0.25">
      <c r="A53" s="17">
        <v>701</v>
      </c>
      <c r="B53" s="22" t="s">
        <v>36</v>
      </c>
      <c r="C53" s="18">
        <v>6875000</v>
      </c>
      <c r="D53" s="18">
        <v>0</v>
      </c>
      <c r="E53" s="18">
        <v>4812500</v>
      </c>
      <c r="F53" s="18">
        <v>0</v>
      </c>
      <c r="G53" s="2">
        <f>C53</f>
        <v>6875000</v>
      </c>
      <c r="H53" s="2">
        <f t="shared" ref="H53:H55" si="15">D53</f>
        <v>0</v>
      </c>
      <c r="I53" s="3">
        <f t="shared" ref="I53:I55" si="16">E53</f>
        <v>4812500</v>
      </c>
    </row>
    <row r="54" spans="1:9" x14ac:dyDescent="0.25">
      <c r="A54" s="17">
        <v>702</v>
      </c>
      <c r="B54" s="22" t="s">
        <v>37</v>
      </c>
      <c r="C54" s="18">
        <v>132500</v>
      </c>
      <c r="D54" s="18">
        <v>0</v>
      </c>
      <c r="E54" s="18">
        <v>92750</v>
      </c>
      <c r="F54" s="18">
        <v>0</v>
      </c>
      <c r="G54" s="2">
        <f>C54</f>
        <v>132500</v>
      </c>
      <c r="H54" s="2">
        <f t="shared" si="15"/>
        <v>0</v>
      </c>
      <c r="I54" s="3">
        <f t="shared" si="16"/>
        <v>92750</v>
      </c>
    </row>
    <row r="55" spans="1:9" s="20" customFormat="1" x14ac:dyDescent="0.25">
      <c r="A55" s="16">
        <v>700</v>
      </c>
      <c r="B55" s="16" t="s">
        <v>35</v>
      </c>
      <c r="C55" s="4">
        <f>SUM(C53+C54)</f>
        <v>7007500</v>
      </c>
      <c r="D55" s="4">
        <f t="shared" ref="D55:E55" si="17">SUM(D53+D54)</f>
        <v>0</v>
      </c>
      <c r="E55" s="4">
        <f t="shared" si="17"/>
        <v>4905250</v>
      </c>
      <c r="F55" s="4">
        <v>0</v>
      </c>
      <c r="G55" s="6">
        <f>C55</f>
        <v>7007500</v>
      </c>
      <c r="H55" s="6">
        <f t="shared" si="15"/>
        <v>0</v>
      </c>
      <c r="I55" s="4">
        <f t="shared" si="16"/>
        <v>4905250</v>
      </c>
    </row>
    <row r="56" spans="1:9" x14ac:dyDescent="0.25">
      <c r="A56" s="23"/>
      <c r="B56" s="23"/>
      <c r="C56" s="1"/>
      <c r="D56" s="1"/>
      <c r="E56" s="1"/>
      <c r="F56" s="1"/>
      <c r="G56" s="1"/>
      <c r="H56" s="1"/>
      <c r="I56" s="1"/>
    </row>
    <row r="57" spans="1:9" s="26" customFormat="1" ht="29.25" customHeight="1" x14ac:dyDescent="0.25">
      <c r="A57" s="24"/>
      <c r="B57" s="25" t="s">
        <v>45</v>
      </c>
      <c r="C57" s="5">
        <f>SUM(C23+C31+C38+C46+C50+C55)</f>
        <v>22133191</v>
      </c>
      <c r="D57" s="5">
        <f t="shared" ref="D57:I57" si="18">SUM(D23+D31+D38+D46+D50+D55)</f>
        <v>0</v>
      </c>
      <c r="E57" s="5">
        <f>SUM(E23+E31+E38+E46+E50+E55)</f>
        <v>20370448.68</v>
      </c>
      <c r="F57" s="5">
        <f t="shared" si="18"/>
        <v>0</v>
      </c>
      <c r="G57" s="5">
        <f>C57</f>
        <v>22133191</v>
      </c>
      <c r="H57" s="5">
        <f>D57</f>
        <v>0</v>
      </c>
      <c r="I57" s="5">
        <f t="shared" si="18"/>
        <v>20370448.68</v>
      </c>
    </row>
    <row r="61" spans="1:9" x14ac:dyDescent="0.25">
      <c r="G61" s="10"/>
      <c r="H61" s="29"/>
      <c r="I61" s="10"/>
    </row>
    <row r="62" spans="1:9" x14ac:dyDescent="0.25">
      <c r="G62" s="30"/>
    </row>
    <row r="64" spans="1:9" x14ac:dyDescent="0.25">
      <c r="G64" s="27"/>
      <c r="I64" s="27"/>
    </row>
  </sheetData>
  <mergeCells count="7">
    <mergeCell ref="G9:H9"/>
    <mergeCell ref="F7:F8"/>
    <mergeCell ref="G7:I8"/>
    <mergeCell ref="A7:B10"/>
    <mergeCell ref="C7:E7"/>
    <mergeCell ref="C8:E8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650F-0AF5-45AA-AE31-EC9862A6F788}">
  <dimension ref="A1:I58"/>
  <sheetViews>
    <sheetView topLeftCell="A35" workbookViewId="0">
      <pane xSplit="2" topLeftCell="C1" activePane="topRight" state="frozen"/>
      <selection activeCell="A4" sqref="A4"/>
      <selection pane="topRight" activeCell="G55" sqref="G55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7.5703125" bestFit="1" customWidth="1"/>
    <col min="7" max="7" width="16.85546875" bestFit="1" customWidth="1"/>
    <col min="8" max="8" width="18.7109375" customWidth="1"/>
    <col min="9" max="9" width="16.85546875" bestFit="1" customWidth="1"/>
  </cols>
  <sheetData>
    <row r="1" spans="1:9" s="8" customFormat="1" x14ac:dyDescent="0.25">
      <c r="A1" s="8" t="s">
        <v>54</v>
      </c>
    </row>
    <row r="2" spans="1:9" s="8" customFormat="1" ht="15" customHeight="1" x14ac:dyDescent="0.25">
      <c r="A2" s="8" t="s">
        <v>51</v>
      </c>
    </row>
    <row r="3" spans="1:9" s="8" customFormat="1" x14ac:dyDescent="0.25">
      <c r="A3" s="8" t="s">
        <v>46</v>
      </c>
    </row>
    <row r="4" spans="1:9" s="8" customFormat="1" ht="15" customHeight="1" x14ac:dyDescent="0.25"/>
    <row r="5" spans="1:9" s="8" customFormat="1" x14ac:dyDescent="0.25">
      <c r="A5" s="8" t="s">
        <v>47</v>
      </c>
    </row>
    <row r="6" spans="1:9" s="8" customFormat="1" ht="15" customHeight="1" x14ac:dyDescent="0.25">
      <c r="A6" s="8" t="s">
        <v>53</v>
      </c>
      <c r="B6" s="32"/>
    </row>
    <row r="7" spans="1:9" x14ac:dyDescent="0.25">
      <c r="A7" s="43" t="s">
        <v>3</v>
      </c>
      <c r="B7" s="46"/>
      <c r="C7" s="48" t="s">
        <v>49</v>
      </c>
      <c r="D7" s="48"/>
      <c r="E7" s="49"/>
      <c r="F7" s="35" t="s">
        <v>43</v>
      </c>
      <c r="G7" s="37" t="s">
        <v>44</v>
      </c>
      <c r="H7" s="38"/>
      <c r="I7" s="39"/>
    </row>
    <row r="8" spans="1:9" ht="36.75" customHeight="1" x14ac:dyDescent="0.25">
      <c r="A8" s="45"/>
      <c r="B8" s="46"/>
      <c r="C8" s="50" t="s">
        <v>50</v>
      </c>
      <c r="D8" s="51"/>
      <c r="E8" s="52"/>
      <c r="F8" s="36"/>
      <c r="G8" s="40"/>
      <c r="H8" s="41"/>
      <c r="I8" s="42"/>
    </row>
    <row r="9" spans="1:9" x14ac:dyDescent="0.25">
      <c r="A9" s="45"/>
      <c r="B9" s="46"/>
      <c r="C9" s="33" t="s">
        <v>0</v>
      </c>
      <c r="D9" s="34"/>
      <c r="E9" s="9" t="s">
        <v>1</v>
      </c>
      <c r="F9" s="9" t="s">
        <v>0</v>
      </c>
      <c r="G9" s="53" t="s">
        <v>0</v>
      </c>
      <c r="H9" s="34"/>
      <c r="I9" s="9" t="s">
        <v>1</v>
      </c>
    </row>
    <row r="10" spans="1:9" ht="60" customHeight="1" x14ac:dyDescent="0.25">
      <c r="A10" s="47"/>
      <c r="B10" s="46"/>
      <c r="C10" s="10"/>
      <c r="D10" s="11" t="s">
        <v>2</v>
      </c>
      <c r="E10" s="12"/>
      <c r="F10" s="12"/>
      <c r="G10" s="31"/>
      <c r="H10" s="11" t="s">
        <v>2</v>
      </c>
      <c r="I10" s="12"/>
    </row>
    <row r="11" spans="1:9" x14ac:dyDescent="0.25">
      <c r="A11" s="13"/>
      <c r="B11" s="14" t="s">
        <v>4</v>
      </c>
      <c r="C11" s="2"/>
      <c r="D11" s="3"/>
      <c r="E11" s="3"/>
      <c r="F11" s="3"/>
      <c r="G11" s="2"/>
      <c r="H11" s="2">
        <v>0</v>
      </c>
      <c r="I11" s="3">
        <v>0</v>
      </c>
    </row>
    <row r="12" spans="1:9" ht="15" customHeight="1" x14ac:dyDescent="0.25">
      <c r="A12" s="16"/>
      <c r="B12" s="16" t="s">
        <v>5</v>
      </c>
      <c r="C12" s="1"/>
      <c r="D12" s="1"/>
      <c r="E12" s="1"/>
      <c r="F12" s="1"/>
      <c r="G12" s="1"/>
      <c r="H12" s="1"/>
      <c r="I12" s="1"/>
    </row>
    <row r="13" spans="1:9" x14ac:dyDescent="0.25">
      <c r="A13" s="17">
        <v>101</v>
      </c>
      <c r="B13" s="17" t="s">
        <v>6</v>
      </c>
      <c r="C13" s="18">
        <v>8672062</v>
      </c>
      <c r="D13" s="18">
        <v>0</v>
      </c>
      <c r="E13" s="18">
        <v>0</v>
      </c>
      <c r="F13" s="18">
        <v>0</v>
      </c>
      <c r="G13" s="2">
        <f>C13</f>
        <v>8672062</v>
      </c>
      <c r="H13" s="2">
        <f>D13</f>
        <v>0</v>
      </c>
      <c r="I13" s="3">
        <f>E13</f>
        <v>0</v>
      </c>
    </row>
    <row r="14" spans="1:9" ht="15.75" customHeight="1" x14ac:dyDescent="0.25">
      <c r="A14" s="17">
        <v>102</v>
      </c>
      <c r="B14" s="17" t="s">
        <v>7</v>
      </c>
      <c r="C14" s="18">
        <v>546700</v>
      </c>
      <c r="D14" s="18">
        <v>0</v>
      </c>
      <c r="E14" s="18">
        <v>0</v>
      </c>
      <c r="F14" s="18">
        <v>0</v>
      </c>
      <c r="G14" s="2">
        <f t="shared" ref="G14:G23" si="0">C14</f>
        <v>546700</v>
      </c>
      <c r="H14" s="2">
        <f t="shared" ref="H14:H23" si="1">D14</f>
        <v>0</v>
      </c>
      <c r="I14" s="3">
        <f t="shared" ref="I14:I15" si="2">E14</f>
        <v>0</v>
      </c>
    </row>
    <row r="15" spans="1:9" x14ac:dyDescent="0.25">
      <c r="A15" s="17">
        <v>103</v>
      </c>
      <c r="B15" s="17" t="s">
        <v>8</v>
      </c>
      <c r="C15" s="18">
        <v>494000</v>
      </c>
      <c r="D15" s="18">
        <v>0</v>
      </c>
      <c r="E15" s="18">
        <v>0</v>
      </c>
      <c r="F15" s="18">
        <v>0</v>
      </c>
      <c r="G15" s="2">
        <f t="shared" si="0"/>
        <v>494000</v>
      </c>
      <c r="H15" s="2">
        <f t="shared" si="1"/>
        <v>0</v>
      </c>
      <c r="I15" s="3">
        <f t="shared" si="2"/>
        <v>0</v>
      </c>
    </row>
    <row r="16" spans="1:9" ht="15.75" customHeight="1" x14ac:dyDescent="0.25">
      <c r="A16" s="17">
        <v>104</v>
      </c>
      <c r="B16" s="17" t="s">
        <v>9</v>
      </c>
      <c r="C16" s="18">
        <v>2676014.25</v>
      </c>
      <c r="D16" s="18">
        <v>0</v>
      </c>
      <c r="E16" s="18">
        <v>0</v>
      </c>
      <c r="F16" s="18">
        <v>0</v>
      </c>
      <c r="G16" s="2">
        <f t="shared" si="0"/>
        <v>2676014.25</v>
      </c>
      <c r="H16" s="2">
        <f t="shared" si="1"/>
        <v>0</v>
      </c>
      <c r="I16" s="3">
        <v>0</v>
      </c>
    </row>
    <row r="17" spans="1:9" x14ac:dyDescent="0.25">
      <c r="A17" s="17">
        <v>105</v>
      </c>
      <c r="B17" s="17" t="s">
        <v>13</v>
      </c>
      <c r="C17" s="18">
        <v>0</v>
      </c>
      <c r="D17" s="18">
        <v>0</v>
      </c>
      <c r="E17" s="18">
        <v>0</v>
      </c>
      <c r="F17" s="18">
        <v>0</v>
      </c>
      <c r="G17" s="2">
        <f t="shared" si="0"/>
        <v>0</v>
      </c>
      <c r="H17" s="2">
        <f t="shared" si="1"/>
        <v>0</v>
      </c>
      <c r="I17" s="3">
        <v>0</v>
      </c>
    </row>
    <row r="18" spans="1:9" ht="15.75" customHeight="1" x14ac:dyDescent="0.25">
      <c r="A18" s="17">
        <v>106</v>
      </c>
      <c r="B18" s="17" t="s">
        <v>14</v>
      </c>
      <c r="C18" s="18">
        <v>0</v>
      </c>
      <c r="D18" s="18">
        <v>0</v>
      </c>
      <c r="E18" s="18">
        <v>0</v>
      </c>
      <c r="F18" s="18">
        <v>0</v>
      </c>
      <c r="G18" s="2">
        <f t="shared" si="0"/>
        <v>0</v>
      </c>
      <c r="H18" s="2">
        <f t="shared" si="1"/>
        <v>0</v>
      </c>
      <c r="I18" s="3">
        <v>0</v>
      </c>
    </row>
    <row r="19" spans="1:9" x14ac:dyDescent="0.25">
      <c r="A19" s="17">
        <v>107</v>
      </c>
      <c r="B19" s="17" t="s">
        <v>10</v>
      </c>
      <c r="C19" s="18">
        <v>0</v>
      </c>
      <c r="D19" s="18">
        <v>0</v>
      </c>
      <c r="E19" s="18">
        <v>0</v>
      </c>
      <c r="F19" s="18">
        <v>0</v>
      </c>
      <c r="G19" s="2">
        <f t="shared" si="0"/>
        <v>0</v>
      </c>
      <c r="H19" s="2">
        <f t="shared" si="1"/>
        <v>0</v>
      </c>
      <c r="I19" s="3">
        <v>0</v>
      </c>
    </row>
    <row r="20" spans="1:9" ht="15.75" customHeight="1" x14ac:dyDescent="0.25">
      <c r="A20" s="17">
        <v>108</v>
      </c>
      <c r="B20" s="17" t="s">
        <v>16</v>
      </c>
      <c r="C20" s="18">
        <v>0</v>
      </c>
      <c r="D20" s="18">
        <v>0</v>
      </c>
      <c r="E20" s="18">
        <v>0</v>
      </c>
      <c r="F20" s="18">
        <v>0</v>
      </c>
      <c r="G20" s="2">
        <f t="shared" si="0"/>
        <v>0</v>
      </c>
      <c r="H20" s="2">
        <f t="shared" si="1"/>
        <v>0</v>
      </c>
      <c r="I20" s="3">
        <v>0</v>
      </c>
    </row>
    <row r="21" spans="1:9" x14ac:dyDescent="0.25">
      <c r="A21" s="17">
        <v>109</v>
      </c>
      <c r="B21" s="17" t="s">
        <v>11</v>
      </c>
      <c r="C21" s="18">
        <v>0</v>
      </c>
      <c r="D21" s="18">
        <v>0</v>
      </c>
      <c r="E21" s="18">
        <v>0</v>
      </c>
      <c r="F21" s="18">
        <v>0</v>
      </c>
      <c r="G21" s="2">
        <f t="shared" si="0"/>
        <v>0</v>
      </c>
      <c r="H21" s="2">
        <f t="shared" si="1"/>
        <v>0</v>
      </c>
      <c r="I21" s="3">
        <v>0</v>
      </c>
    </row>
    <row r="22" spans="1:9" ht="15.75" customHeight="1" x14ac:dyDescent="0.25">
      <c r="A22" s="17">
        <v>110</v>
      </c>
      <c r="B22" s="17" t="s">
        <v>12</v>
      </c>
      <c r="C22" s="18">
        <v>561914.75</v>
      </c>
      <c r="D22" s="18">
        <v>0</v>
      </c>
      <c r="E22" s="18">
        <v>0</v>
      </c>
      <c r="F22" s="18">
        <v>0</v>
      </c>
      <c r="G22" s="2">
        <f t="shared" si="0"/>
        <v>561914.75</v>
      </c>
      <c r="H22" s="2">
        <f t="shared" si="1"/>
        <v>0</v>
      </c>
      <c r="I22" s="3">
        <v>0</v>
      </c>
    </row>
    <row r="23" spans="1:9" s="20" customFormat="1" x14ac:dyDescent="0.25">
      <c r="A23" s="16">
        <v>100</v>
      </c>
      <c r="B23" s="16" t="s">
        <v>17</v>
      </c>
      <c r="C23" s="19">
        <f>SUM(C13:C22)</f>
        <v>12950691</v>
      </c>
      <c r="D23" s="19">
        <v>0</v>
      </c>
      <c r="E23" s="19">
        <v>0</v>
      </c>
      <c r="F23" s="19">
        <v>0</v>
      </c>
      <c r="G23" s="6">
        <f t="shared" si="0"/>
        <v>12950691</v>
      </c>
      <c r="H23" s="6">
        <f t="shared" si="1"/>
        <v>0</v>
      </c>
      <c r="I23" s="4">
        <f>E23</f>
        <v>0</v>
      </c>
    </row>
    <row r="24" spans="1:9" ht="15" customHeight="1" x14ac:dyDescent="0.25">
      <c r="A24" s="17"/>
      <c r="B24" s="17"/>
      <c r="C24" s="14"/>
      <c r="D24" s="14"/>
      <c r="E24" s="14"/>
      <c r="F24" s="14"/>
      <c r="G24" s="1"/>
      <c r="H24" s="1"/>
      <c r="I24" s="1"/>
    </row>
    <row r="25" spans="1:9" x14ac:dyDescent="0.25">
      <c r="A25" s="17"/>
      <c r="B25" s="16" t="s">
        <v>15</v>
      </c>
      <c r="C25" s="14"/>
      <c r="D25" s="14"/>
      <c r="E25" s="14"/>
      <c r="F25" s="14"/>
      <c r="G25" s="1"/>
      <c r="H25" s="1"/>
      <c r="I25" s="1"/>
    </row>
    <row r="26" spans="1:9" ht="15.75" customHeight="1" x14ac:dyDescent="0.25">
      <c r="A26" s="17">
        <v>201</v>
      </c>
      <c r="B26" s="17" t="s">
        <v>42</v>
      </c>
      <c r="C26" s="18">
        <v>0</v>
      </c>
      <c r="D26" s="18">
        <v>0</v>
      </c>
      <c r="E26" s="18">
        <v>0</v>
      </c>
      <c r="F26" s="18">
        <v>0</v>
      </c>
      <c r="G26" s="2">
        <v>0</v>
      </c>
      <c r="H26" s="2">
        <v>0</v>
      </c>
      <c r="I26" s="3">
        <v>0</v>
      </c>
    </row>
    <row r="27" spans="1:9" x14ac:dyDescent="0.25">
      <c r="A27" s="17">
        <v>202</v>
      </c>
      <c r="B27" s="17" t="s">
        <v>38</v>
      </c>
      <c r="C27" s="18">
        <v>0</v>
      </c>
      <c r="D27" s="18">
        <v>0</v>
      </c>
      <c r="E27" s="18">
        <v>0</v>
      </c>
      <c r="F27" s="18">
        <v>0</v>
      </c>
      <c r="G27" s="2">
        <f t="shared" ref="G27:G31" si="3">C27</f>
        <v>0</v>
      </c>
      <c r="H27" s="2">
        <f t="shared" ref="H27:H31" si="4">D27</f>
        <v>0</v>
      </c>
      <c r="I27" s="3">
        <f t="shared" ref="I27:I31" si="5">E27</f>
        <v>0</v>
      </c>
    </row>
    <row r="28" spans="1:9" ht="15.75" customHeight="1" x14ac:dyDescent="0.25">
      <c r="A28" s="17">
        <v>203</v>
      </c>
      <c r="B28" s="17" t="s">
        <v>39</v>
      </c>
      <c r="C28" s="18">
        <v>0</v>
      </c>
      <c r="D28" s="18">
        <v>0</v>
      </c>
      <c r="E28" s="18">
        <v>0</v>
      </c>
      <c r="F28" s="18">
        <v>0</v>
      </c>
      <c r="G28" s="2">
        <f t="shared" si="3"/>
        <v>0</v>
      </c>
      <c r="H28" s="2">
        <f t="shared" si="4"/>
        <v>0</v>
      </c>
      <c r="I28" s="3">
        <f t="shared" si="5"/>
        <v>0</v>
      </c>
    </row>
    <row r="29" spans="1:9" x14ac:dyDescent="0.25">
      <c r="A29" s="17">
        <v>204</v>
      </c>
      <c r="B29" s="17" t="s">
        <v>40</v>
      </c>
      <c r="C29" s="18">
        <v>0</v>
      </c>
      <c r="D29" s="18">
        <v>0</v>
      </c>
      <c r="E29" s="18">
        <v>0</v>
      </c>
      <c r="F29" s="18">
        <v>0</v>
      </c>
      <c r="G29" s="2">
        <f t="shared" si="3"/>
        <v>0</v>
      </c>
      <c r="H29" s="2">
        <f t="shared" si="4"/>
        <v>0</v>
      </c>
      <c r="I29" s="3">
        <f t="shared" si="5"/>
        <v>0</v>
      </c>
    </row>
    <row r="30" spans="1:9" ht="15.75" customHeight="1" x14ac:dyDescent="0.25">
      <c r="A30" s="17">
        <v>205</v>
      </c>
      <c r="B30" s="17" t="s">
        <v>41</v>
      </c>
      <c r="C30" s="18">
        <v>0</v>
      </c>
      <c r="D30" s="18">
        <v>0</v>
      </c>
      <c r="E30" s="18">
        <v>0</v>
      </c>
      <c r="F30" s="18">
        <v>0</v>
      </c>
      <c r="G30" s="2">
        <f t="shared" si="3"/>
        <v>0</v>
      </c>
      <c r="H30" s="2">
        <f t="shared" si="4"/>
        <v>0</v>
      </c>
      <c r="I30" s="3">
        <f t="shared" si="5"/>
        <v>0</v>
      </c>
    </row>
    <row r="31" spans="1:9" s="20" customFormat="1" x14ac:dyDescent="0.25">
      <c r="A31" s="16">
        <v>200</v>
      </c>
      <c r="B31" s="16" t="s">
        <v>18</v>
      </c>
      <c r="C31" s="19">
        <f>C27</f>
        <v>0</v>
      </c>
      <c r="D31" s="19">
        <v>0</v>
      </c>
      <c r="E31" s="19">
        <v>0</v>
      </c>
      <c r="F31" s="19">
        <v>0</v>
      </c>
      <c r="G31" s="6">
        <f t="shared" si="3"/>
        <v>0</v>
      </c>
      <c r="H31" s="6">
        <f t="shared" si="4"/>
        <v>0</v>
      </c>
      <c r="I31" s="4">
        <f t="shared" si="5"/>
        <v>0</v>
      </c>
    </row>
    <row r="32" spans="1:9" ht="15" customHeight="1" x14ac:dyDescent="0.25">
      <c r="A32" s="17"/>
      <c r="B32" s="17"/>
      <c r="C32" s="14"/>
      <c r="D32" s="14"/>
      <c r="E32" s="14"/>
      <c r="F32" s="14"/>
      <c r="G32" s="1"/>
      <c r="H32" s="1"/>
      <c r="I32" s="1"/>
    </row>
    <row r="33" spans="1:9" ht="30" x14ac:dyDescent="0.25">
      <c r="A33" s="17"/>
      <c r="B33" s="21" t="s">
        <v>24</v>
      </c>
      <c r="C33" s="14"/>
      <c r="D33" s="14"/>
      <c r="E33" s="14"/>
      <c r="F33" s="14"/>
      <c r="G33" s="1"/>
      <c r="H33" s="1"/>
      <c r="I33" s="1"/>
    </row>
    <row r="34" spans="1:9" ht="15.75" customHeight="1" x14ac:dyDescent="0.25">
      <c r="A34" s="17">
        <v>301</v>
      </c>
      <c r="B34" s="17" t="s">
        <v>23</v>
      </c>
      <c r="C34" s="18">
        <v>0</v>
      </c>
      <c r="D34" s="18">
        <v>0</v>
      </c>
      <c r="E34" s="18">
        <v>0</v>
      </c>
      <c r="F34" s="18">
        <v>0</v>
      </c>
      <c r="G34" s="2">
        <v>0</v>
      </c>
      <c r="H34" s="2">
        <v>0</v>
      </c>
      <c r="I34" s="3">
        <v>0</v>
      </c>
    </row>
    <row r="35" spans="1:9" x14ac:dyDescent="0.25">
      <c r="A35" s="17">
        <v>302</v>
      </c>
      <c r="B35" s="17" t="s">
        <v>20</v>
      </c>
      <c r="C35" s="18">
        <v>0</v>
      </c>
      <c r="D35" s="18">
        <v>0</v>
      </c>
      <c r="E35" s="18">
        <v>0</v>
      </c>
      <c r="F35" s="18">
        <v>0</v>
      </c>
      <c r="G35" s="2">
        <v>0</v>
      </c>
      <c r="H35" s="2">
        <v>0</v>
      </c>
      <c r="I35" s="3">
        <v>0</v>
      </c>
    </row>
    <row r="36" spans="1:9" ht="15.75" customHeight="1" x14ac:dyDescent="0.25">
      <c r="A36" s="17">
        <v>303</v>
      </c>
      <c r="B36" s="17" t="s">
        <v>21</v>
      </c>
      <c r="C36" s="18">
        <v>0</v>
      </c>
      <c r="D36" s="18">
        <v>0</v>
      </c>
      <c r="E36" s="18">
        <v>0</v>
      </c>
      <c r="F36" s="18">
        <v>0</v>
      </c>
      <c r="G36" s="2">
        <v>0</v>
      </c>
      <c r="H36" s="2">
        <v>0</v>
      </c>
      <c r="I36" s="3">
        <v>0</v>
      </c>
    </row>
    <row r="37" spans="1:9" x14ac:dyDescent="0.25">
      <c r="A37" s="17">
        <v>304</v>
      </c>
      <c r="B37" s="17" t="s">
        <v>22</v>
      </c>
      <c r="C37" s="18">
        <v>0</v>
      </c>
      <c r="D37" s="18">
        <v>0</v>
      </c>
      <c r="E37" s="18">
        <v>0</v>
      </c>
      <c r="F37" s="18">
        <v>0</v>
      </c>
      <c r="G37" s="2">
        <v>0</v>
      </c>
      <c r="H37" s="2">
        <v>0</v>
      </c>
      <c r="I37" s="3">
        <v>0</v>
      </c>
    </row>
    <row r="38" spans="1:9" s="20" customFormat="1" ht="15" customHeight="1" x14ac:dyDescent="0.25">
      <c r="A38" s="16">
        <v>300</v>
      </c>
      <c r="B38" s="16" t="s">
        <v>19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1:9" x14ac:dyDescent="0.25">
      <c r="A39" s="17"/>
      <c r="B39" s="17"/>
      <c r="C39" s="14"/>
      <c r="D39" s="14"/>
      <c r="E39" s="14"/>
      <c r="F39" s="14"/>
      <c r="G39" s="1"/>
      <c r="H39" s="1"/>
      <c r="I39" s="1"/>
    </row>
    <row r="40" spans="1:9" ht="15" customHeight="1" x14ac:dyDescent="0.25">
      <c r="A40" s="17"/>
      <c r="B40" s="21" t="s">
        <v>25</v>
      </c>
      <c r="C40" s="14"/>
      <c r="D40" s="14"/>
      <c r="E40" s="14"/>
      <c r="F40" s="14"/>
      <c r="G40" s="1"/>
      <c r="H40" s="1"/>
      <c r="I40" s="1"/>
    </row>
    <row r="41" spans="1:9" x14ac:dyDescent="0.25">
      <c r="A41" s="17">
        <v>401</v>
      </c>
      <c r="B41" s="22" t="s">
        <v>30</v>
      </c>
      <c r="C41" s="18">
        <v>0</v>
      </c>
      <c r="D41" s="18">
        <v>0</v>
      </c>
      <c r="E41" s="18">
        <v>0</v>
      </c>
      <c r="F41" s="18">
        <v>0</v>
      </c>
      <c r="G41" s="2">
        <v>0</v>
      </c>
      <c r="H41" s="2">
        <v>0</v>
      </c>
      <c r="I41" s="3">
        <v>0</v>
      </c>
    </row>
    <row r="42" spans="1:9" ht="15.75" customHeight="1" x14ac:dyDescent="0.25">
      <c r="A42" s="17">
        <v>402</v>
      </c>
      <c r="B42" s="22" t="s">
        <v>28</v>
      </c>
      <c r="C42" s="18">
        <v>0</v>
      </c>
      <c r="D42" s="18">
        <v>0</v>
      </c>
      <c r="E42" s="18">
        <v>0</v>
      </c>
      <c r="F42" s="18">
        <v>0</v>
      </c>
      <c r="G42" s="2">
        <v>0</v>
      </c>
      <c r="H42" s="2">
        <v>0</v>
      </c>
      <c r="I42" s="3">
        <v>0</v>
      </c>
    </row>
    <row r="43" spans="1:9" ht="30" x14ac:dyDescent="0.25">
      <c r="A43" s="17">
        <v>403</v>
      </c>
      <c r="B43" s="22" t="s">
        <v>27</v>
      </c>
      <c r="C43" s="18">
        <v>0</v>
      </c>
      <c r="D43" s="18">
        <v>0</v>
      </c>
      <c r="E43" s="18">
        <v>0</v>
      </c>
      <c r="F43" s="18">
        <v>0</v>
      </c>
      <c r="G43" s="2">
        <v>0</v>
      </c>
      <c r="H43" s="2">
        <v>0</v>
      </c>
      <c r="I43" s="3">
        <v>0</v>
      </c>
    </row>
    <row r="44" spans="1:9" ht="15.75" customHeight="1" x14ac:dyDescent="0.25">
      <c r="A44" s="17">
        <v>404</v>
      </c>
      <c r="B44" s="22" t="s">
        <v>29</v>
      </c>
      <c r="C44" s="18">
        <v>0</v>
      </c>
      <c r="D44" s="18">
        <v>0</v>
      </c>
      <c r="E44" s="18">
        <v>0</v>
      </c>
      <c r="F44" s="18">
        <v>0</v>
      </c>
      <c r="G44" s="2">
        <v>0</v>
      </c>
      <c r="H44" s="2">
        <v>0</v>
      </c>
      <c r="I44" s="3">
        <v>0</v>
      </c>
    </row>
    <row r="45" spans="1:9" x14ac:dyDescent="0.25">
      <c r="A45" s="17">
        <v>405</v>
      </c>
      <c r="B45" s="22" t="s">
        <v>48</v>
      </c>
      <c r="C45" s="18">
        <v>0</v>
      </c>
      <c r="D45" s="18">
        <v>0</v>
      </c>
      <c r="E45" s="18">
        <v>0</v>
      </c>
      <c r="F45" s="18">
        <v>0</v>
      </c>
      <c r="G45" s="2">
        <v>0</v>
      </c>
      <c r="H45" s="2">
        <v>0</v>
      </c>
      <c r="I45" s="3">
        <v>0</v>
      </c>
    </row>
    <row r="46" spans="1:9" s="20" customFormat="1" ht="15" customHeight="1" x14ac:dyDescent="0.25">
      <c r="A46" s="16">
        <v>400</v>
      </c>
      <c r="B46" s="21" t="s">
        <v>26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</row>
    <row r="47" spans="1:9" x14ac:dyDescent="0.25">
      <c r="A47" s="17"/>
      <c r="B47" s="22"/>
      <c r="C47" s="14"/>
      <c r="D47" s="14"/>
      <c r="E47" s="14"/>
      <c r="F47" s="14"/>
      <c r="G47" s="1"/>
      <c r="H47" s="1"/>
      <c r="I47" s="1"/>
    </row>
    <row r="48" spans="1:9" ht="30" customHeight="1" x14ac:dyDescent="0.25">
      <c r="A48" s="17"/>
      <c r="B48" s="21" t="s">
        <v>31</v>
      </c>
      <c r="C48" s="14"/>
      <c r="D48" s="14"/>
      <c r="E48" s="14"/>
      <c r="F48" s="14"/>
      <c r="G48" s="1"/>
      <c r="H48" s="1"/>
      <c r="I48" s="1"/>
    </row>
    <row r="49" spans="1:9" ht="30" x14ac:dyDescent="0.25">
      <c r="A49" s="17">
        <v>501</v>
      </c>
      <c r="B49" s="22" t="s">
        <v>32</v>
      </c>
      <c r="C49" s="18">
        <v>0</v>
      </c>
      <c r="D49" s="18">
        <v>0</v>
      </c>
      <c r="E49" s="18">
        <v>0</v>
      </c>
      <c r="F49" s="18">
        <v>0</v>
      </c>
      <c r="G49" s="2">
        <v>0</v>
      </c>
      <c r="H49" s="2">
        <v>0</v>
      </c>
      <c r="I49" s="3">
        <v>0</v>
      </c>
    </row>
    <row r="50" spans="1:9" s="20" customFormat="1" ht="15" customHeight="1" x14ac:dyDescent="0.25">
      <c r="A50" s="16">
        <v>500</v>
      </c>
      <c r="B50" s="21" t="s">
        <v>33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1:9" x14ac:dyDescent="0.25">
      <c r="A51" s="17"/>
      <c r="B51" s="22"/>
      <c r="C51" s="14"/>
      <c r="D51" s="14"/>
      <c r="E51" s="14"/>
      <c r="F51" s="14"/>
      <c r="G51" s="1"/>
      <c r="H51" s="1"/>
      <c r="I51" s="1"/>
    </row>
    <row r="52" spans="1:9" ht="15" customHeight="1" x14ac:dyDescent="0.25">
      <c r="A52" s="17"/>
      <c r="B52" s="21" t="s">
        <v>34</v>
      </c>
      <c r="C52" s="1"/>
      <c r="D52" s="1"/>
      <c r="E52" s="1"/>
      <c r="F52" s="1"/>
      <c r="G52" s="1"/>
      <c r="H52" s="1"/>
      <c r="I52" s="1"/>
    </row>
    <row r="53" spans="1:9" x14ac:dyDescent="0.25">
      <c r="A53" s="17">
        <v>701</v>
      </c>
      <c r="B53" s="22" t="s">
        <v>36</v>
      </c>
      <c r="C53" s="18">
        <v>6875000</v>
      </c>
      <c r="D53" s="18">
        <v>0</v>
      </c>
      <c r="E53" s="18">
        <v>0</v>
      </c>
      <c r="F53" s="18">
        <v>0</v>
      </c>
      <c r="G53" s="2">
        <f>+C53</f>
        <v>6875000</v>
      </c>
      <c r="H53" s="2">
        <f t="shared" ref="H53:H57" si="6">+D53</f>
        <v>0</v>
      </c>
      <c r="I53" s="3">
        <f t="shared" ref="I53:I57" si="7">+E53</f>
        <v>0</v>
      </c>
    </row>
    <row r="54" spans="1:9" ht="15.75" customHeight="1" x14ac:dyDescent="0.25">
      <c r="A54" s="17">
        <v>702</v>
      </c>
      <c r="B54" s="22" t="s">
        <v>37</v>
      </c>
      <c r="C54" s="18">
        <v>132500</v>
      </c>
      <c r="D54" s="18">
        <v>0</v>
      </c>
      <c r="E54" s="18">
        <v>0</v>
      </c>
      <c r="F54" s="18">
        <v>0</v>
      </c>
      <c r="G54" s="2">
        <f t="shared" ref="G54:G55" si="8">+C54</f>
        <v>132500</v>
      </c>
      <c r="H54" s="2">
        <f t="shared" si="6"/>
        <v>0</v>
      </c>
      <c r="I54" s="3">
        <f t="shared" si="7"/>
        <v>0</v>
      </c>
    </row>
    <row r="55" spans="1:9" s="20" customFormat="1" x14ac:dyDescent="0.25">
      <c r="A55" s="16">
        <v>700</v>
      </c>
      <c r="B55" s="16" t="s">
        <v>35</v>
      </c>
      <c r="C55" s="4">
        <f>SUM(C53:C54)</f>
        <v>7007500</v>
      </c>
      <c r="D55" s="4">
        <v>0</v>
      </c>
      <c r="E55" s="4">
        <v>0</v>
      </c>
      <c r="F55" s="4">
        <v>0</v>
      </c>
      <c r="G55" s="6">
        <f t="shared" si="8"/>
        <v>7007500</v>
      </c>
      <c r="H55" s="2">
        <f t="shared" si="6"/>
        <v>0</v>
      </c>
      <c r="I55" s="3">
        <f t="shared" si="7"/>
        <v>0</v>
      </c>
    </row>
    <row r="56" spans="1:9" ht="15" customHeight="1" x14ac:dyDescent="0.25">
      <c r="A56" s="23"/>
      <c r="B56" s="23"/>
      <c r="C56" s="1"/>
      <c r="D56" s="1"/>
      <c r="E56" s="1"/>
      <c r="F56" s="1"/>
      <c r="G56" s="1"/>
      <c r="H56" s="2">
        <f t="shared" si="6"/>
        <v>0</v>
      </c>
      <c r="I56" s="3">
        <f t="shared" si="7"/>
        <v>0</v>
      </c>
    </row>
    <row r="57" spans="1:9" s="26" customFormat="1" ht="29.25" customHeight="1" x14ac:dyDescent="0.25">
      <c r="A57" s="24"/>
      <c r="B57" s="25" t="s">
        <v>45</v>
      </c>
      <c r="C57" s="5">
        <f t="shared" ref="C57:E57" si="9">SUM(C23+C31+C38+C46+C50+C55)</f>
        <v>19958191</v>
      </c>
      <c r="D57" s="5">
        <f t="shared" si="9"/>
        <v>0</v>
      </c>
      <c r="E57" s="5">
        <f t="shared" si="9"/>
        <v>0</v>
      </c>
      <c r="F57" s="5">
        <f t="shared" ref="F57:G57" si="10">SUM(F23+F31+F38+F46+F50+F55)</f>
        <v>0</v>
      </c>
      <c r="G57" s="5">
        <f t="shared" si="10"/>
        <v>19958191</v>
      </c>
      <c r="H57" s="2">
        <f t="shared" si="6"/>
        <v>0</v>
      </c>
      <c r="I57" s="3">
        <f t="shared" si="7"/>
        <v>0</v>
      </c>
    </row>
    <row r="58" spans="1:9" ht="15" customHeight="1" x14ac:dyDescent="0.25">
      <c r="G58" s="27"/>
      <c r="I58" s="27"/>
    </row>
  </sheetData>
  <mergeCells count="7">
    <mergeCell ref="G7:I8"/>
    <mergeCell ref="C8:E8"/>
    <mergeCell ref="G9:H9"/>
    <mergeCell ref="A7:B10"/>
    <mergeCell ref="C7:E7"/>
    <mergeCell ref="C9:D9"/>
    <mergeCell ref="F7:F8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AE70-CFD8-4250-A91B-5DC5D0D51CBD}">
  <dimension ref="A1:I64"/>
  <sheetViews>
    <sheetView tabSelected="1" workbookViewId="0">
      <pane xSplit="2" topLeftCell="C1" activePane="topRight" state="frozen"/>
      <selection activeCell="A4" sqref="A4"/>
      <selection pane="topRight" activeCell="G1" sqref="G1"/>
    </sheetView>
  </sheetViews>
  <sheetFormatPr defaultColWidth="9.140625"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7.5703125" bestFit="1" customWidth="1"/>
    <col min="7" max="7" width="16.85546875" bestFit="1" customWidth="1"/>
    <col min="8" max="8" width="15.140625" customWidth="1"/>
    <col min="9" max="9" width="16.85546875" bestFit="1" customWidth="1"/>
  </cols>
  <sheetData>
    <row r="1" spans="1:9" s="8" customFormat="1" x14ac:dyDescent="0.25">
      <c r="A1" s="8" t="s">
        <v>54</v>
      </c>
    </row>
    <row r="2" spans="1:9" s="8" customFormat="1" x14ac:dyDescent="0.25">
      <c r="A2" s="8" t="s">
        <v>51</v>
      </c>
    </row>
    <row r="3" spans="1:9" s="8" customFormat="1" x14ac:dyDescent="0.25">
      <c r="A3" s="8" t="s">
        <v>46</v>
      </c>
    </row>
    <row r="4" spans="1:9" s="8" customFormat="1" x14ac:dyDescent="0.25"/>
    <row r="5" spans="1:9" s="8" customFormat="1" x14ac:dyDescent="0.25">
      <c r="A5" s="8" t="s">
        <v>47</v>
      </c>
    </row>
    <row r="6" spans="1:9" s="8" customFormat="1" x14ac:dyDescent="0.25">
      <c r="A6" s="8" t="s">
        <v>55</v>
      </c>
    </row>
    <row r="7" spans="1:9" x14ac:dyDescent="0.25">
      <c r="A7" s="43" t="s">
        <v>3</v>
      </c>
      <c r="B7" s="44"/>
      <c r="C7" s="48" t="s">
        <v>49</v>
      </c>
      <c r="D7" s="48"/>
      <c r="E7" s="49"/>
      <c r="F7" s="35" t="s">
        <v>43</v>
      </c>
      <c r="G7" s="37" t="s">
        <v>44</v>
      </c>
      <c r="H7" s="38"/>
      <c r="I7" s="39"/>
    </row>
    <row r="8" spans="1:9" ht="27.75" customHeight="1" x14ac:dyDescent="0.25">
      <c r="A8" s="45"/>
      <c r="B8" s="46"/>
      <c r="C8" s="50" t="s">
        <v>50</v>
      </c>
      <c r="D8" s="51"/>
      <c r="E8" s="52"/>
      <c r="F8" s="36"/>
      <c r="G8" s="40"/>
      <c r="H8" s="41"/>
      <c r="I8" s="42"/>
    </row>
    <row r="9" spans="1:9" x14ac:dyDescent="0.25">
      <c r="A9" s="45"/>
      <c r="B9" s="46"/>
      <c r="C9" s="33" t="s">
        <v>0</v>
      </c>
      <c r="D9" s="34"/>
      <c r="E9" s="9" t="s">
        <v>1</v>
      </c>
      <c r="F9" s="9" t="s">
        <v>0</v>
      </c>
      <c r="G9" s="53" t="s">
        <v>0</v>
      </c>
      <c r="H9" s="34"/>
      <c r="I9" s="9" t="s">
        <v>1</v>
      </c>
    </row>
    <row r="10" spans="1:9" ht="45" x14ac:dyDescent="0.25">
      <c r="A10" s="47"/>
      <c r="B10" s="46"/>
      <c r="C10" s="10"/>
      <c r="D10" s="11" t="s">
        <v>2</v>
      </c>
      <c r="E10" s="12"/>
      <c r="F10" s="12"/>
      <c r="G10" s="31"/>
      <c r="H10" s="11" t="s">
        <v>2</v>
      </c>
      <c r="I10" s="12"/>
    </row>
    <row r="11" spans="1:9" x14ac:dyDescent="0.25">
      <c r="A11" s="13"/>
      <c r="B11" s="14" t="s">
        <v>4</v>
      </c>
      <c r="C11" s="2"/>
      <c r="D11" s="3"/>
      <c r="E11" s="3"/>
      <c r="F11" s="15"/>
      <c r="G11" s="2"/>
      <c r="H11" s="2">
        <v>0</v>
      </c>
      <c r="I11" s="3">
        <v>0</v>
      </c>
    </row>
    <row r="12" spans="1:9" x14ac:dyDescent="0.25">
      <c r="A12" s="16"/>
      <c r="B12" s="16" t="s">
        <v>5</v>
      </c>
      <c r="C12" s="1"/>
      <c r="D12" s="1"/>
      <c r="E12" s="1"/>
      <c r="F12" s="1"/>
      <c r="G12" s="2">
        <v>0</v>
      </c>
      <c r="H12" s="2">
        <v>0</v>
      </c>
      <c r="I12" s="3">
        <v>0</v>
      </c>
    </row>
    <row r="13" spans="1:9" x14ac:dyDescent="0.25">
      <c r="A13" s="17">
        <v>101</v>
      </c>
      <c r="B13" s="17" t="s">
        <v>6</v>
      </c>
      <c r="C13" s="18">
        <v>8672062</v>
      </c>
      <c r="D13" s="18">
        <v>0</v>
      </c>
      <c r="E13" s="18">
        <v>0</v>
      </c>
      <c r="F13" s="18">
        <v>0</v>
      </c>
      <c r="G13" s="2">
        <f>C13</f>
        <v>8672062</v>
      </c>
      <c r="H13" s="2">
        <f t="shared" ref="H13:I13" si="0">D13</f>
        <v>0</v>
      </c>
      <c r="I13" s="3">
        <f t="shared" si="0"/>
        <v>0</v>
      </c>
    </row>
    <row r="14" spans="1:9" x14ac:dyDescent="0.25">
      <c r="A14" s="17">
        <v>102</v>
      </c>
      <c r="B14" s="17" t="s">
        <v>7</v>
      </c>
      <c r="C14" s="18">
        <v>546700</v>
      </c>
      <c r="D14" s="18">
        <v>0</v>
      </c>
      <c r="E14" s="18">
        <v>0</v>
      </c>
      <c r="F14" s="18">
        <v>0</v>
      </c>
      <c r="G14" s="2">
        <f t="shared" ref="G14:G23" si="1">C14</f>
        <v>546700</v>
      </c>
      <c r="H14" s="2">
        <f t="shared" ref="H14:H23" si="2">D14</f>
        <v>0</v>
      </c>
      <c r="I14" s="3">
        <f t="shared" ref="I14:I23" si="3">E14</f>
        <v>0</v>
      </c>
    </row>
    <row r="15" spans="1:9" x14ac:dyDescent="0.25">
      <c r="A15" s="17">
        <v>103</v>
      </c>
      <c r="B15" s="17" t="s">
        <v>8</v>
      </c>
      <c r="C15" s="18">
        <v>494000</v>
      </c>
      <c r="D15" s="18">
        <v>0</v>
      </c>
      <c r="E15" s="18">
        <v>0</v>
      </c>
      <c r="F15" s="18">
        <v>0</v>
      </c>
      <c r="G15" s="2">
        <f t="shared" si="1"/>
        <v>494000</v>
      </c>
      <c r="H15" s="2">
        <f t="shared" si="2"/>
        <v>0</v>
      </c>
      <c r="I15" s="3">
        <f t="shared" si="3"/>
        <v>0</v>
      </c>
    </row>
    <row r="16" spans="1:9" x14ac:dyDescent="0.25">
      <c r="A16" s="17">
        <v>104</v>
      </c>
      <c r="B16" s="17" t="s">
        <v>9</v>
      </c>
      <c r="C16" s="18">
        <v>651014.25</v>
      </c>
      <c r="D16" s="18">
        <v>0</v>
      </c>
      <c r="E16" s="18">
        <v>0</v>
      </c>
      <c r="F16" s="18">
        <v>0</v>
      </c>
      <c r="G16" s="2">
        <f t="shared" si="1"/>
        <v>651014.25</v>
      </c>
      <c r="H16" s="2">
        <f t="shared" si="2"/>
        <v>0</v>
      </c>
      <c r="I16" s="3">
        <f t="shared" si="3"/>
        <v>0</v>
      </c>
    </row>
    <row r="17" spans="1:9" x14ac:dyDescent="0.25">
      <c r="A17" s="17">
        <v>105</v>
      </c>
      <c r="B17" s="17" t="s">
        <v>13</v>
      </c>
      <c r="C17" s="18">
        <v>0</v>
      </c>
      <c r="D17" s="18">
        <v>0</v>
      </c>
      <c r="E17" s="18">
        <v>0</v>
      </c>
      <c r="F17" s="18">
        <v>0</v>
      </c>
      <c r="G17" s="2">
        <f t="shared" si="1"/>
        <v>0</v>
      </c>
      <c r="H17" s="2">
        <f t="shared" si="2"/>
        <v>0</v>
      </c>
      <c r="I17" s="3">
        <f t="shared" si="3"/>
        <v>0</v>
      </c>
    </row>
    <row r="18" spans="1:9" x14ac:dyDescent="0.25">
      <c r="A18" s="17">
        <v>106</v>
      </c>
      <c r="B18" s="17" t="s">
        <v>14</v>
      </c>
      <c r="C18" s="18">
        <v>0</v>
      </c>
      <c r="D18" s="18">
        <v>0</v>
      </c>
      <c r="E18" s="18">
        <v>0</v>
      </c>
      <c r="F18" s="18">
        <v>0</v>
      </c>
      <c r="G18" s="2">
        <f t="shared" si="1"/>
        <v>0</v>
      </c>
      <c r="H18" s="2">
        <f t="shared" si="2"/>
        <v>0</v>
      </c>
      <c r="I18" s="3">
        <f t="shared" si="3"/>
        <v>0</v>
      </c>
    </row>
    <row r="19" spans="1:9" x14ac:dyDescent="0.25">
      <c r="A19" s="17">
        <v>107</v>
      </c>
      <c r="B19" s="17" t="s">
        <v>10</v>
      </c>
      <c r="C19" s="18">
        <v>0</v>
      </c>
      <c r="D19" s="18">
        <v>0</v>
      </c>
      <c r="E19" s="18">
        <v>0</v>
      </c>
      <c r="F19" s="18">
        <v>0</v>
      </c>
      <c r="G19" s="2">
        <f t="shared" si="1"/>
        <v>0</v>
      </c>
      <c r="H19" s="2">
        <f t="shared" si="2"/>
        <v>0</v>
      </c>
      <c r="I19" s="3">
        <f t="shared" si="3"/>
        <v>0</v>
      </c>
    </row>
    <row r="20" spans="1:9" x14ac:dyDescent="0.25">
      <c r="A20" s="17">
        <v>108</v>
      </c>
      <c r="B20" s="17" t="s">
        <v>16</v>
      </c>
      <c r="C20" s="18">
        <v>0</v>
      </c>
      <c r="D20" s="18">
        <v>0</v>
      </c>
      <c r="E20" s="18">
        <v>0</v>
      </c>
      <c r="F20" s="18">
        <v>0</v>
      </c>
      <c r="G20" s="2">
        <f t="shared" si="1"/>
        <v>0</v>
      </c>
      <c r="H20" s="2">
        <f t="shared" si="2"/>
        <v>0</v>
      </c>
      <c r="I20" s="3">
        <f t="shared" si="3"/>
        <v>0</v>
      </c>
    </row>
    <row r="21" spans="1:9" x14ac:dyDescent="0.25">
      <c r="A21" s="17">
        <v>109</v>
      </c>
      <c r="B21" s="17" t="s">
        <v>11</v>
      </c>
      <c r="C21" s="18">
        <v>0</v>
      </c>
      <c r="D21" s="18">
        <v>0</v>
      </c>
      <c r="E21" s="18">
        <v>0</v>
      </c>
      <c r="F21" s="18">
        <v>0</v>
      </c>
      <c r="G21" s="2">
        <f t="shared" si="1"/>
        <v>0</v>
      </c>
      <c r="H21" s="2">
        <f t="shared" si="2"/>
        <v>0</v>
      </c>
      <c r="I21" s="3">
        <f t="shared" si="3"/>
        <v>0</v>
      </c>
    </row>
    <row r="22" spans="1:9" x14ac:dyDescent="0.25">
      <c r="A22" s="17">
        <v>110</v>
      </c>
      <c r="B22" s="17" t="s">
        <v>12</v>
      </c>
      <c r="C22" s="18">
        <v>561914.75</v>
      </c>
      <c r="D22" s="18">
        <v>0</v>
      </c>
      <c r="E22" s="18">
        <v>0</v>
      </c>
      <c r="F22" s="18">
        <v>0</v>
      </c>
      <c r="G22" s="2">
        <f t="shared" si="1"/>
        <v>561914.75</v>
      </c>
      <c r="H22" s="2">
        <f t="shared" si="2"/>
        <v>0</v>
      </c>
      <c r="I22" s="3">
        <f t="shared" si="3"/>
        <v>0</v>
      </c>
    </row>
    <row r="23" spans="1:9" s="20" customFormat="1" x14ac:dyDescent="0.25">
      <c r="A23" s="16">
        <v>100</v>
      </c>
      <c r="B23" s="16" t="s">
        <v>17</v>
      </c>
      <c r="C23" s="19">
        <f>SUM(C13:C22)</f>
        <v>10925691</v>
      </c>
      <c r="D23" s="19">
        <v>0</v>
      </c>
      <c r="E23" s="19">
        <v>0</v>
      </c>
      <c r="F23" s="19">
        <v>0</v>
      </c>
      <c r="G23" s="6">
        <f t="shared" si="1"/>
        <v>10925691</v>
      </c>
      <c r="H23" s="6">
        <f t="shared" si="2"/>
        <v>0</v>
      </c>
      <c r="I23" s="4">
        <f t="shared" si="3"/>
        <v>0</v>
      </c>
    </row>
    <row r="24" spans="1:9" x14ac:dyDescent="0.25">
      <c r="A24" s="17"/>
      <c r="B24" s="17"/>
      <c r="C24" s="14"/>
      <c r="D24" s="14"/>
      <c r="E24" s="14"/>
      <c r="F24" s="14"/>
      <c r="G24" s="1"/>
      <c r="H24" s="1"/>
      <c r="I24" s="1"/>
    </row>
    <row r="25" spans="1:9" x14ac:dyDescent="0.25">
      <c r="A25" s="17"/>
      <c r="B25" s="16" t="s">
        <v>15</v>
      </c>
      <c r="C25" s="14"/>
      <c r="D25" s="14"/>
      <c r="E25" s="14"/>
      <c r="F25" s="14"/>
      <c r="G25" s="1"/>
      <c r="H25" s="1"/>
      <c r="I25" s="1"/>
    </row>
    <row r="26" spans="1:9" x14ac:dyDescent="0.25">
      <c r="A26" s="17">
        <v>201</v>
      </c>
      <c r="B26" s="17" t="s">
        <v>42</v>
      </c>
      <c r="C26" s="18">
        <v>0</v>
      </c>
      <c r="D26" s="18">
        <v>0</v>
      </c>
      <c r="E26" s="18">
        <v>0</v>
      </c>
      <c r="F26" s="18">
        <v>0</v>
      </c>
      <c r="G26" s="2">
        <f t="shared" ref="G26:G31" si="4">C26</f>
        <v>0</v>
      </c>
      <c r="H26" s="2">
        <f t="shared" ref="H26:H31" si="5">D26</f>
        <v>0</v>
      </c>
      <c r="I26" s="3">
        <f t="shared" ref="I26:I31" si="6">E26</f>
        <v>0</v>
      </c>
    </row>
    <row r="27" spans="1:9" x14ac:dyDescent="0.25">
      <c r="A27" s="17">
        <v>202</v>
      </c>
      <c r="B27" s="17" t="s">
        <v>38</v>
      </c>
      <c r="C27" s="18">
        <v>0</v>
      </c>
      <c r="D27" s="18">
        <v>0</v>
      </c>
      <c r="E27" s="18">
        <v>0</v>
      </c>
      <c r="F27" s="18">
        <v>0</v>
      </c>
      <c r="G27" s="2">
        <f t="shared" si="4"/>
        <v>0</v>
      </c>
      <c r="H27" s="2">
        <f t="shared" si="5"/>
        <v>0</v>
      </c>
      <c r="I27" s="3">
        <f t="shared" si="6"/>
        <v>0</v>
      </c>
    </row>
    <row r="28" spans="1:9" x14ac:dyDescent="0.25">
      <c r="A28" s="17">
        <v>203</v>
      </c>
      <c r="B28" s="17" t="s">
        <v>39</v>
      </c>
      <c r="C28" s="18">
        <v>0</v>
      </c>
      <c r="D28" s="18">
        <v>0</v>
      </c>
      <c r="E28" s="18">
        <v>0</v>
      </c>
      <c r="F28" s="18">
        <v>0</v>
      </c>
      <c r="G28" s="2">
        <f t="shared" si="4"/>
        <v>0</v>
      </c>
      <c r="H28" s="2">
        <f t="shared" si="5"/>
        <v>0</v>
      </c>
      <c r="I28" s="3">
        <f t="shared" si="6"/>
        <v>0</v>
      </c>
    </row>
    <row r="29" spans="1:9" x14ac:dyDescent="0.25">
      <c r="A29" s="17">
        <v>204</v>
      </c>
      <c r="B29" s="17" t="s">
        <v>40</v>
      </c>
      <c r="C29" s="18">
        <v>0</v>
      </c>
      <c r="D29" s="18">
        <v>0</v>
      </c>
      <c r="E29" s="18">
        <v>0</v>
      </c>
      <c r="F29" s="18">
        <v>0</v>
      </c>
      <c r="G29" s="2">
        <f t="shared" si="4"/>
        <v>0</v>
      </c>
      <c r="H29" s="2">
        <f t="shared" si="5"/>
        <v>0</v>
      </c>
      <c r="I29" s="3">
        <f t="shared" si="6"/>
        <v>0</v>
      </c>
    </row>
    <row r="30" spans="1:9" x14ac:dyDescent="0.25">
      <c r="A30" s="17">
        <v>205</v>
      </c>
      <c r="B30" s="17" t="s">
        <v>41</v>
      </c>
      <c r="C30" s="18">
        <v>0</v>
      </c>
      <c r="D30" s="18">
        <v>0</v>
      </c>
      <c r="E30" s="18">
        <v>0</v>
      </c>
      <c r="F30" s="18">
        <v>0</v>
      </c>
      <c r="G30" s="2">
        <f t="shared" si="4"/>
        <v>0</v>
      </c>
      <c r="H30" s="2">
        <f t="shared" si="5"/>
        <v>0</v>
      </c>
      <c r="I30" s="3">
        <f t="shared" si="6"/>
        <v>0</v>
      </c>
    </row>
    <row r="31" spans="1:9" s="20" customFormat="1" x14ac:dyDescent="0.25">
      <c r="A31" s="16">
        <v>200</v>
      </c>
      <c r="B31" s="16" t="s">
        <v>18</v>
      </c>
      <c r="C31" s="19">
        <v>0</v>
      </c>
      <c r="D31" s="19">
        <v>0</v>
      </c>
      <c r="E31" s="19">
        <v>0</v>
      </c>
      <c r="F31" s="19">
        <v>0</v>
      </c>
      <c r="G31" s="2">
        <f t="shared" si="4"/>
        <v>0</v>
      </c>
      <c r="H31" s="2">
        <f t="shared" si="5"/>
        <v>0</v>
      </c>
      <c r="I31" s="3">
        <f t="shared" si="6"/>
        <v>0</v>
      </c>
    </row>
    <row r="32" spans="1:9" x14ac:dyDescent="0.25">
      <c r="A32" s="17"/>
      <c r="B32" s="17"/>
      <c r="C32" s="14"/>
      <c r="D32" s="14"/>
      <c r="E32" s="14"/>
      <c r="F32" s="14"/>
      <c r="G32" s="2"/>
      <c r="H32" s="1"/>
      <c r="I32" s="1"/>
    </row>
    <row r="33" spans="1:9" ht="30" x14ac:dyDescent="0.25">
      <c r="A33" s="17"/>
      <c r="B33" s="21" t="s">
        <v>24</v>
      </c>
      <c r="C33" s="14"/>
      <c r="D33" s="14"/>
      <c r="E33" s="14"/>
      <c r="F33" s="14"/>
      <c r="G33" s="1"/>
      <c r="H33" s="1"/>
      <c r="I33" s="1"/>
    </row>
    <row r="34" spans="1:9" x14ac:dyDescent="0.25">
      <c r="A34" s="17">
        <v>301</v>
      </c>
      <c r="B34" s="17" t="s">
        <v>23</v>
      </c>
      <c r="C34" s="18">
        <v>0</v>
      </c>
      <c r="D34" s="18">
        <v>0</v>
      </c>
      <c r="E34" s="18">
        <v>0</v>
      </c>
      <c r="F34" s="18">
        <v>0</v>
      </c>
      <c r="G34" s="2">
        <f t="shared" ref="G34:G38" si="7">C34</f>
        <v>0</v>
      </c>
      <c r="H34" s="2">
        <f t="shared" ref="H34:H38" si="8">D34</f>
        <v>0</v>
      </c>
      <c r="I34" s="3">
        <f t="shared" ref="I34:I38" si="9">E34</f>
        <v>0</v>
      </c>
    </row>
    <row r="35" spans="1:9" x14ac:dyDescent="0.25">
      <c r="A35" s="17">
        <v>302</v>
      </c>
      <c r="B35" s="17" t="s">
        <v>20</v>
      </c>
      <c r="C35" s="18">
        <v>0</v>
      </c>
      <c r="D35" s="18">
        <v>0</v>
      </c>
      <c r="E35" s="18">
        <v>0</v>
      </c>
      <c r="F35" s="18">
        <v>0</v>
      </c>
      <c r="G35" s="2">
        <f t="shared" si="7"/>
        <v>0</v>
      </c>
      <c r="H35" s="2">
        <f t="shared" si="8"/>
        <v>0</v>
      </c>
      <c r="I35" s="3">
        <f t="shared" si="9"/>
        <v>0</v>
      </c>
    </row>
    <row r="36" spans="1:9" x14ac:dyDescent="0.25">
      <c r="A36" s="17">
        <v>303</v>
      </c>
      <c r="B36" s="17" t="s">
        <v>21</v>
      </c>
      <c r="C36" s="18">
        <v>0</v>
      </c>
      <c r="D36" s="18">
        <v>0</v>
      </c>
      <c r="E36" s="18">
        <v>0</v>
      </c>
      <c r="F36" s="18">
        <v>0</v>
      </c>
      <c r="G36" s="2">
        <f t="shared" si="7"/>
        <v>0</v>
      </c>
      <c r="H36" s="2">
        <f t="shared" si="8"/>
        <v>0</v>
      </c>
      <c r="I36" s="3">
        <f t="shared" si="9"/>
        <v>0</v>
      </c>
    </row>
    <row r="37" spans="1:9" x14ac:dyDescent="0.25">
      <c r="A37" s="17">
        <v>304</v>
      </c>
      <c r="B37" s="17" t="s">
        <v>22</v>
      </c>
      <c r="C37" s="18">
        <v>0</v>
      </c>
      <c r="D37" s="18">
        <v>0</v>
      </c>
      <c r="E37" s="18">
        <v>0</v>
      </c>
      <c r="F37" s="18">
        <v>0</v>
      </c>
      <c r="G37" s="2">
        <f t="shared" si="7"/>
        <v>0</v>
      </c>
      <c r="H37" s="2">
        <f t="shared" si="8"/>
        <v>0</v>
      </c>
      <c r="I37" s="3">
        <f t="shared" si="9"/>
        <v>0</v>
      </c>
    </row>
    <row r="38" spans="1:9" s="20" customFormat="1" x14ac:dyDescent="0.25">
      <c r="A38" s="16">
        <v>300</v>
      </c>
      <c r="B38" s="16" t="s">
        <v>19</v>
      </c>
      <c r="C38" s="19">
        <v>0</v>
      </c>
      <c r="D38" s="19">
        <v>0</v>
      </c>
      <c r="E38" s="19">
        <v>0</v>
      </c>
      <c r="F38" s="19">
        <v>0</v>
      </c>
      <c r="G38" s="2">
        <f t="shared" si="7"/>
        <v>0</v>
      </c>
      <c r="H38" s="2">
        <f t="shared" si="8"/>
        <v>0</v>
      </c>
      <c r="I38" s="3">
        <f t="shared" si="9"/>
        <v>0</v>
      </c>
    </row>
    <row r="39" spans="1:9" x14ac:dyDescent="0.25">
      <c r="A39" s="17"/>
      <c r="B39" s="17"/>
      <c r="C39" s="14"/>
      <c r="D39" s="14"/>
      <c r="E39" s="14"/>
      <c r="F39" s="14"/>
      <c r="G39" s="1"/>
      <c r="H39" s="1"/>
      <c r="I39" s="1"/>
    </row>
    <row r="40" spans="1:9" x14ac:dyDescent="0.25">
      <c r="A40" s="17"/>
      <c r="B40" s="21" t="s">
        <v>25</v>
      </c>
      <c r="C40" s="14"/>
      <c r="D40" s="14"/>
      <c r="E40" s="14"/>
      <c r="F40" s="14"/>
      <c r="G40" s="1"/>
      <c r="H40" s="1"/>
      <c r="I40" s="1"/>
    </row>
    <row r="41" spans="1:9" x14ac:dyDescent="0.25">
      <c r="A41" s="17">
        <v>401</v>
      </c>
      <c r="B41" s="22" t="s">
        <v>30</v>
      </c>
      <c r="C41" s="18">
        <v>0</v>
      </c>
      <c r="D41" s="18">
        <v>0</v>
      </c>
      <c r="E41" s="18">
        <v>0</v>
      </c>
      <c r="F41" s="18">
        <v>0</v>
      </c>
      <c r="G41" s="2">
        <f t="shared" ref="G41:G47" si="10">C41</f>
        <v>0</v>
      </c>
      <c r="H41" s="2">
        <f t="shared" ref="H41:H47" si="11">D41</f>
        <v>0</v>
      </c>
      <c r="I41" s="3">
        <f t="shared" ref="I41:I47" si="12">E41</f>
        <v>0</v>
      </c>
    </row>
    <row r="42" spans="1:9" x14ac:dyDescent="0.25">
      <c r="A42" s="17">
        <v>402</v>
      </c>
      <c r="B42" s="22" t="s">
        <v>28</v>
      </c>
      <c r="C42" s="18">
        <v>0</v>
      </c>
      <c r="D42" s="18">
        <v>0</v>
      </c>
      <c r="E42" s="18">
        <v>0</v>
      </c>
      <c r="F42" s="18">
        <v>0</v>
      </c>
      <c r="G42" s="2">
        <f t="shared" si="10"/>
        <v>0</v>
      </c>
      <c r="H42" s="2">
        <f t="shared" si="11"/>
        <v>0</v>
      </c>
      <c r="I42" s="3">
        <f t="shared" si="12"/>
        <v>0</v>
      </c>
    </row>
    <row r="43" spans="1:9" ht="30" x14ac:dyDescent="0.25">
      <c r="A43" s="17">
        <v>403</v>
      </c>
      <c r="B43" s="22" t="s">
        <v>27</v>
      </c>
      <c r="C43" s="18">
        <v>0</v>
      </c>
      <c r="D43" s="18">
        <v>0</v>
      </c>
      <c r="E43" s="18">
        <v>0</v>
      </c>
      <c r="F43" s="18">
        <v>0</v>
      </c>
      <c r="G43" s="2">
        <f t="shared" si="10"/>
        <v>0</v>
      </c>
      <c r="H43" s="2">
        <f t="shared" si="11"/>
        <v>0</v>
      </c>
      <c r="I43" s="3">
        <f t="shared" si="12"/>
        <v>0</v>
      </c>
    </row>
    <row r="44" spans="1:9" x14ac:dyDescent="0.25">
      <c r="A44" s="17">
        <v>404</v>
      </c>
      <c r="B44" s="22" t="s">
        <v>29</v>
      </c>
      <c r="C44" s="18">
        <v>0</v>
      </c>
      <c r="D44" s="18">
        <v>0</v>
      </c>
      <c r="E44" s="18">
        <v>0</v>
      </c>
      <c r="F44" s="18">
        <v>0</v>
      </c>
      <c r="G44" s="2">
        <f t="shared" si="10"/>
        <v>0</v>
      </c>
      <c r="H44" s="2">
        <f t="shared" si="11"/>
        <v>0</v>
      </c>
      <c r="I44" s="3">
        <f t="shared" si="12"/>
        <v>0</v>
      </c>
    </row>
    <row r="45" spans="1:9" x14ac:dyDescent="0.25">
      <c r="A45" s="17">
        <v>405</v>
      </c>
      <c r="B45" s="22" t="s">
        <v>48</v>
      </c>
      <c r="C45" s="18">
        <v>0</v>
      </c>
      <c r="D45" s="18">
        <v>0</v>
      </c>
      <c r="E45" s="18">
        <v>0</v>
      </c>
      <c r="F45" s="18">
        <v>0</v>
      </c>
      <c r="G45" s="2">
        <f t="shared" si="10"/>
        <v>0</v>
      </c>
      <c r="H45" s="2">
        <f t="shared" si="11"/>
        <v>0</v>
      </c>
      <c r="I45" s="3">
        <f t="shared" si="12"/>
        <v>0</v>
      </c>
    </row>
    <row r="46" spans="1:9" s="20" customFormat="1" x14ac:dyDescent="0.25">
      <c r="A46" s="16">
        <v>400</v>
      </c>
      <c r="B46" s="21" t="s">
        <v>26</v>
      </c>
      <c r="C46" s="19">
        <v>0</v>
      </c>
      <c r="D46" s="19">
        <v>0</v>
      </c>
      <c r="E46" s="19">
        <v>0</v>
      </c>
      <c r="F46" s="19">
        <v>0</v>
      </c>
      <c r="G46" s="2">
        <f t="shared" si="10"/>
        <v>0</v>
      </c>
      <c r="H46" s="2">
        <f t="shared" si="11"/>
        <v>0</v>
      </c>
      <c r="I46" s="3">
        <f t="shared" si="12"/>
        <v>0</v>
      </c>
    </row>
    <row r="47" spans="1:9" x14ac:dyDescent="0.25">
      <c r="A47" s="17"/>
      <c r="B47" s="22"/>
      <c r="C47" s="14"/>
      <c r="D47" s="14"/>
      <c r="E47" s="14"/>
      <c r="F47" s="14"/>
      <c r="G47" s="2">
        <f t="shared" si="10"/>
        <v>0</v>
      </c>
      <c r="H47" s="2">
        <f t="shared" si="11"/>
        <v>0</v>
      </c>
      <c r="I47" s="3">
        <f t="shared" si="12"/>
        <v>0</v>
      </c>
    </row>
    <row r="48" spans="1:9" ht="30" x14ac:dyDescent="0.25">
      <c r="A48" s="17"/>
      <c r="B48" s="21" t="s">
        <v>31</v>
      </c>
      <c r="C48" s="14"/>
      <c r="D48" s="14"/>
      <c r="E48" s="14"/>
      <c r="F48" s="14"/>
      <c r="G48" s="1"/>
      <c r="H48" s="1"/>
      <c r="I48" s="1"/>
    </row>
    <row r="49" spans="1:9" ht="30" x14ac:dyDescent="0.25">
      <c r="A49" s="17">
        <v>501</v>
      </c>
      <c r="B49" s="22" t="s">
        <v>32</v>
      </c>
      <c r="C49" s="18">
        <v>0</v>
      </c>
      <c r="D49" s="18">
        <v>0</v>
      </c>
      <c r="E49" s="18">
        <v>0</v>
      </c>
      <c r="F49" s="18">
        <v>0</v>
      </c>
      <c r="G49" s="2">
        <v>0</v>
      </c>
      <c r="H49" s="2">
        <v>0</v>
      </c>
      <c r="I49" s="3">
        <v>0</v>
      </c>
    </row>
    <row r="50" spans="1:9" s="20" customFormat="1" x14ac:dyDescent="0.25">
      <c r="A50" s="16">
        <v>500</v>
      </c>
      <c r="B50" s="21" t="s">
        <v>33</v>
      </c>
      <c r="C50" s="19">
        <v>0</v>
      </c>
      <c r="D50" s="19">
        <v>0</v>
      </c>
      <c r="E50" s="19">
        <v>0</v>
      </c>
      <c r="F50" s="19">
        <v>0</v>
      </c>
      <c r="G50" s="4">
        <v>0</v>
      </c>
      <c r="H50" s="4">
        <v>0</v>
      </c>
      <c r="I50" s="4">
        <v>0</v>
      </c>
    </row>
    <row r="51" spans="1:9" x14ac:dyDescent="0.25">
      <c r="A51" s="17"/>
      <c r="B51" s="22"/>
      <c r="C51" s="14"/>
      <c r="D51" s="14"/>
      <c r="E51" s="14"/>
      <c r="F51" s="14"/>
      <c r="G51" s="1"/>
      <c r="H51" s="1"/>
      <c r="I51" s="1"/>
    </row>
    <row r="52" spans="1:9" x14ac:dyDescent="0.25">
      <c r="A52" s="17"/>
      <c r="B52" s="21" t="s">
        <v>34</v>
      </c>
      <c r="C52" s="1"/>
      <c r="D52" s="1"/>
      <c r="E52" s="1"/>
      <c r="F52" s="1"/>
      <c r="G52" s="1"/>
      <c r="H52" s="1"/>
      <c r="I52" s="1"/>
    </row>
    <row r="53" spans="1:9" x14ac:dyDescent="0.25">
      <c r="A53" s="17">
        <v>701</v>
      </c>
      <c r="B53" s="22" t="s">
        <v>36</v>
      </c>
      <c r="C53" s="18">
        <v>6875000</v>
      </c>
      <c r="D53" s="18">
        <v>0</v>
      </c>
      <c r="E53" s="18">
        <v>0</v>
      </c>
      <c r="F53" s="18">
        <v>0</v>
      </c>
      <c r="G53" s="2">
        <f t="shared" ref="G53:G57" si="13">C53</f>
        <v>6875000</v>
      </c>
      <c r="H53" s="2">
        <f t="shared" ref="H53:H57" si="14">D53</f>
        <v>0</v>
      </c>
      <c r="I53" s="3">
        <f t="shared" ref="I53:I57" si="15">E53</f>
        <v>0</v>
      </c>
    </row>
    <row r="54" spans="1:9" x14ac:dyDescent="0.25">
      <c r="A54" s="17">
        <v>702</v>
      </c>
      <c r="B54" s="22" t="s">
        <v>37</v>
      </c>
      <c r="C54" s="18">
        <v>132500</v>
      </c>
      <c r="D54" s="18">
        <v>0</v>
      </c>
      <c r="E54" s="18">
        <v>0</v>
      </c>
      <c r="F54" s="18">
        <v>0</v>
      </c>
      <c r="G54" s="2">
        <f t="shared" si="13"/>
        <v>132500</v>
      </c>
      <c r="H54" s="2">
        <f t="shared" si="14"/>
        <v>0</v>
      </c>
      <c r="I54" s="3">
        <f t="shared" si="15"/>
        <v>0</v>
      </c>
    </row>
    <row r="55" spans="1:9" s="20" customFormat="1" x14ac:dyDescent="0.25">
      <c r="A55" s="16">
        <v>700</v>
      </c>
      <c r="B55" s="16" t="s">
        <v>35</v>
      </c>
      <c r="C55" s="4">
        <f>SUM(C53:C54)</f>
        <v>7007500</v>
      </c>
      <c r="D55" s="4">
        <v>0</v>
      </c>
      <c r="E55" s="4">
        <v>0</v>
      </c>
      <c r="F55" s="4">
        <v>0</v>
      </c>
      <c r="G55" s="6">
        <f t="shared" si="13"/>
        <v>7007500</v>
      </c>
      <c r="H55" s="2">
        <f t="shared" si="14"/>
        <v>0</v>
      </c>
      <c r="I55" s="3">
        <f t="shared" si="15"/>
        <v>0</v>
      </c>
    </row>
    <row r="56" spans="1:9" x14ac:dyDescent="0.25">
      <c r="A56" s="23"/>
      <c r="B56" s="23"/>
      <c r="C56" s="1"/>
      <c r="D56" s="1"/>
      <c r="E56" s="1"/>
      <c r="F56" s="1"/>
      <c r="G56" s="2">
        <f t="shared" si="13"/>
        <v>0</v>
      </c>
      <c r="H56" s="2">
        <f t="shared" si="14"/>
        <v>0</v>
      </c>
      <c r="I56" s="3">
        <f t="shared" si="15"/>
        <v>0</v>
      </c>
    </row>
    <row r="57" spans="1:9" s="26" customFormat="1" ht="29.25" customHeight="1" x14ac:dyDescent="0.25">
      <c r="A57" s="24"/>
      <c r="B57" s="25" t="s">
        <v>45</v>
      </c>
      <c r="C57" s="5">
        <f>SUM(C23+C310+C55)</f>
        <v>17933191</v>
      </c>
      <c r="D57" s="5">
        <v>0</v>
      </c>
      <c r="E57" s="5">
        <v>0</v>
      </c>
      <c r="F57" s="5">
        <f t="shared" ref="F57" si="16">F23</f>
        <v>0</v>
      </c>
      <c r="G57" s="6">
        <f t="shared" si="13"/>
        <v>17933191</v>
      </c>
      <c r="H57" s="6">
        <f t="shared" si="14"/>
        <v>0</v>
      </c>
      <c r="I57" s="4">
        <f t="shared" si="15"/>
        <v>0</v>
      </c>
    </row>
    <row r="60" spans="1:9" x14ac:dyDescent="0.25">
      <c r="G60" s="10"/>
      <c r="H60" s="10"/>
    </row>
    <row r="61" spans="1:9" x14ac:dyDescent="0.25">
      <c r="I61" s="27"/>
    </row>
    <row r="64" spans="1:9" x14ac:dyDescent="0.25">
      <c r="G64" s="27"/>
      <c r="I64" s="27"/>
    </row>
  </sheetData>
  <mergeCells count="7">
    <mergeCell ref="A7:B10"/>
    <mergeCell ref="C7:E7"/>
    <mergeCell ref="F7:F8"/>
    <mergeCell ref="G7:I8"/>
    <mergeCell ref="C8:E8"/>
    <mergeCell ref="G9:H9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2019</vt:lpstr>
      <vt:lpstr>2020</vt:lpstr>
      <vt:lpstr>2021</vt:lpstr>
      <vt:lpstr>'2019'!Titoli_stampa</vt:lpstr>
      <vt:lpstr>'2020'!Titoli_stampa</vt:lpstr>
      <vt:lpstr>'2021'!Titoli_stampa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Rita Palmioli</cp:lastModifiedBy>
  <cp:lastPrinted>2023-06-29T10:17:27Z</cp:lastPrinted>
  <dcterms:created xsi:type="dcterms:W3CDTF">2017-01-10T11:29:20Z</dcterms:created>
  <dcterms:modified xsi:type="dcterms:W3CDTF">2023-06-29T10:26:14Z</dcterms:modified>
</cp:coreProperties>
</file>