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  <sheet state="visible" name="2025" sheetId="2" r:id="rId5"/>
    <sheet state="visible" name="2026" sheetId="3" r:id="rId6"/>
  </sheets>
  <definedNames/>
  <calcPr/>
  <extLst>
    <ext uri="GoogleSheetsCustomDataVersion2">
      <go:sheetsCustomData xmlns:go="http://customooxmlschemas.google.com/" r:id="rId7" roundtripDataChecksum="Of4CD5GwnYG046rlujHjDbI/emY0NRPNHdF6EA3KAHE="/>
    </ext>
  </extLst>
</workbook>
</file>

<file path=xl/sharedStrings.xml><?xml version="1.0" encoding="utf-8"?>
<sst xmlns="http://schemas.openxmlformats.org/spreadsheetml/2006/main" count="189" uniqueCount="58">
  <si>
    <t>BILANCIO DI PREVISIONE 2024-2026</t>
  </si>
  <si>
    <t>ARPAL UMBRIA</t>
  </si>
  <si>
    <t>Prospetto di cui all'art. 8 comma 1, del Decreto Legge 24 aprile 2014, n.66</t>
  </si>
  <si>
    <t>SPESE</t>
  </si>
  <si>
    <t>DATI PREVISIONALI ANNO 2024</t>
  </si>
  <si>
    <t xml:space="preserve">TITOLI E MACOAGGREGATI DI SPESA/ MISSIONI </t>
  </si>
  <si>
    <t>1.00</t>
  </si>
  <si>
    <t>9.99</t>
  </si>
  <si>
    <t>Ripiano disavanzo</t>
  </si>
  <si>
    <t>Totale generale delle spese</t>
  </si>
  <si>
    <t>BILANCIO E RISORSE FINANZIARIE, ORGANIZZAZIONE, RISORSE UMANE ESTRUMENTALI</t>
  </si>
  <si>
    <t>DIREZIONE</t>
  </si>
  <si>
    <t>Competenza</t>
  </si>
  <si>
    <t>Cassa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</si>
  <si>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</si>
  <si>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</si>
  <si>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</si>
  <si>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</si>
  <si>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</si>
  <si>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</si>
  <si>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</si>
  <si>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</si>
  <si>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</si>
  <si>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</si>
  <si>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in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</si>
  <si>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</si>
  <si>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</si>
  <si>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</si>
  <si>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</si>
  <si>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</si>
  <si>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</si>
  <si>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</si>
  <si>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</si>
  <si>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</si>
  <si>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</si>
  <si>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in conto capitale per incremento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</si>
  <si>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</si>
  <si>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</si>
  <si>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</si>
  <si>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</si>
  <si>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</si>
  <si>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</si>
  <si>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</si>
  <si>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</si>
  <si>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</si>
  <si>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</si>
  <si>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Fondi per rimborso prestiti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</si>
  <si>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</si>
  <si>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</si>
  <si>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</si>
  <si>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</si>
  <si>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</si>
  <si>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</si>
  <si>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</si>
  <si>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</si>
  <si>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</si>
  <si>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DATI PREVISIONALI ANNO 2025</t>
  </si>
  <si>
    <t>DATI PREVISIONALI ANNO 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</si>
</sst>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.00\ _€_-;\-* #,##0.00\ _€_-;_-* &quot;-&quot;??\ _€_-;_-@"/>
  </numFmts>
  <fonts count="6">
    <font>
      <sz val="11.0"/>
      <color theme="1"/>
      <name val="Calibri"/>
      <scheme val="minor"/>
    </font>
    <font>
      <b/>
      <sz val="11.0"/>
      <color theme="1"/>
      <name val="Arial"/>
    </font>
    <font>
      <b/>
      <sz val="11.0"/>
      <color theme="1"/>
      <name val="Calibri"/>
    </font>
    <font/>
    <font>
      <b/>
      <sz val="9.0"/>
      <color theme="1"/>
      <name val="Arial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4" numFmtId="164" xfId="0" applyAlignment="1" applyBorder="1" applyFont="1" applyNumberForma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2" numFmtId="164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4" numFmtId="164" xfId="0" applyAlignment="1" applyBorder="1" applyFont="1" applyNumberFormat="1">
      <alignment horizontal="center" shrinkToFit="0" wrapText="1"/>
    </xf>
    <xf borderId="9" fillId="0" fontId="4" numFmtId="164" xfId="0" applyAlignment="1" applyBorder="1" applyFont="1" applyNumberFormat="1">
      <alignment horizont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3" fillId="0" fontId="5" numFmtId="164" xfId="0" applyAlignment="1" applyBorder="1" applyFont="1" applyNumberFormat="1">
      <alignment horizontal="center"/>
    </xf>
    <xf borderId="5" fillId="0" fontId="5" numFmtId="164" xfId="0" applyBorder="1" applyFont="1" applyNumberFormat="1"/>
    <xf borderId="0" fillId="0" fontId="5" numFmtId="164" xfId="0" applyFont="1" applyNumberFormat="1"/>
    <xf borderId="5" fillId="0" fontId="5" numFmtId="164" xfId="0" applyAlignment="1" applyBorder="1" applyFont="1" applyNumberFormat="1">
      <alignment shrinkToFit="0" wrapText="1"/>
    </xf>
    <xf borderId="14" fillId="0" fontId="5" numFmtId="164" xfId="0" applyBorder="1" applyFont="1" applyNumberFormat="1"/>
    <xf borderId="5" fillId="0" fontId="5" numFmtId="0" xfId="0" applyBorder="1" applyFont="1"/>
    <xf borderId="15" fillId="0" fontId="5" numFmtId="0" xfId="0" applyBorder="1" applyFont="1"/>
    <xf borderId="16" fillId="2" fontId="5" numFmtId="164" xfId="0" applyBorder="1" applyFill="1" applyFont="1" applyNumberFormat="1"/>
    <xf borderId="15" fillId="2" fontId="5" numFmtId="164" xfId="0" applyBorder="1" applyFont="1" applyNumberFormat="1"/>
    <xf borderId="17" fillId="2" fontId="5" numFmtId="164" xfId="0" applyBorder="1" applyFont="1" applyNumberFormat="1"/>
    <xf borderId="9" fillId="0" fontId="5" numFmtId="164" xfId="0" applyBorder="1" applyFont="1" applyNumberFormat="1"/>
    <xf borderId="15" fillId="0" fontId="5" numFmtId="164" xfId="0" applyBorder="1" applyFont="1" applyNumberFormat="1"/>
    <xf borderId="14" fillId="0" fontId="2" numFmtId="0" xfId="0" applyBorder="1" applyFont="1"/>
    <xf borderId="14" fillId="0" fontId="5" numFmtId="0" xfId="0" applyBorder="1" applyFont="1"/>
    <xf borderId="15" fillId="0" fontId="5" numFmtId="164" xfId="0" applyAlignment="1" applyBorder="1" applyFont="1" applyNumberFormat="1">
      <alignment readingOrder="0" vertical="top"/>
    </xf>
    <xf borderId="15" fillId="0" fontId="5" numFmtId="164" xfId="0" applyAlignment="1" applyBorder="1" applyFont="1" applyNumberFormat="1">
      <alignment vertical="top"/>
    </xf>
    <xf borderId="15" fillId="0" fontId="5" numFmtId="164" xfId="0" applyAlignment="1" applyBorder="1" applyFont="1" applyNumberFormat="1">
      <alignment horizontal="right" readingOrder="0" vertical="top"/>
    </xf>
    <xf borderId="15" fillId="0" fontId="2" numFmtId="164" xfId="0" applyBorder="1" applyFont="1" applyNumberFormat="1"/>
    <xf borderId="9" fillId="0" fontId="2" numFmtId="164" xfId="0" applyBorder="1" applyFont="1" applyNumberFormat="1"/>
    <xf borderId="0" fillId="0" fontId="2" numFmtId="0" xfId="0" applyFont="1"/>
    <xf borderId="14" fillId="0" fontId="2" numFmtId="0" xfId="0" applyAlignment="1" applyBorder="1" applyFont="1">
      <alignment shrinkToFit="0" wrapText="1"/>
    </xf>
    <xf borderId="14" fillId="0" fontId="5" numFmtId="0" xfId="0" applyAlignment="1" applyBorder="1" applyFont="1">
      <alignment shrinkToFit="0" wrapText="1"/>
    </xf>
    <xf borderId="10" fillId="0" fontId="5" numFmtId="0" xfId="0" applyBorder="1" applyFont="1"/>
    <xf borderId="9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15" fillId="0" fontId="2" numFmtId="164" xfId="0" applyAlignment="1" applyBorder="1" applyFont="1" applyNumberFormat="1">
      <alignment vertical="center"/>
    </xf>
    <xf borderId="0" fillId="0" fontId="2" numFmtId="0" xfId="0" applyAlignment="1" applyFont="1">
      <alignment vertical="center"/>
    </xf>
    <xf borderId="0" fillId="0" fontId="5" numFmtId="164" xfId="0" applyAlignment="1" applyFont="1" applyNumberFormat="1">
      <alignment vertical="top"/>
    </xf>
    <xf borderId="0" fillId="0" fontId="5" numFmtId="165" xfId="0" applyFont="1" applyNumberFormat="1"/>
    <xf borderId="18" fillId="2" fontId="5" numFmtId="0" xfId="0" applyBorder="1" applyFont="1"/>
    <xf borderId="15" fillId="2" fontId="5" numFmtId="0" xfId="0" applyBorder="1" applyFont="1"/>
    <xf borderId="19" fillId="2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14"/>
    <col customWidth="1" min="2" max="2" width="45.86"/>
    <col customWidth="1" min="3" max="3" width="15.29"/>
    <col customWidth="1" min="4" max="4" width="13.71"/>
    <col customWidth="1" min="5" max="5" width="15.29"/>
    <col customWidth="1" min="6" max="6" width="13.29"/>
    <col customWidth="1" min="7" max="7" width="11.57"/>
    <col customWidth="1" min="8" max="8" width="14.29"/>
    <col customWidth="1" min="9" max="9" width="17.57"/>
    <col customWidth="1" min="10" max="10" width="16.86"/>
    <col customWidth="1" min="11" max="11" width="15.14"/>
    <col customWidth="1" min="12" max="12" width="16.86"/>
    <col customWidth="1" min="13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5</v>
      </c>
      <c r="B7" s="4"/>
      <c r="C7" s="5" t="s">
        <v>6</v>
      </c>
      <c r="D7" s="6"/>
      <c r="E7" s="7"/>
      <c r="F7" s="5" t="s">
        <v>7</v>
      </c>
      <c r="G7" s="6"/>
      <c r="H7" s="7"/>
      <c r="I7" s="8" t="s">
        <v>8</v>
      </c>
      <c r="J7" s="9" t="s">
        <v>9</v>
      </c>
      <c r="K7" s="10"/>
      <c r="L7" s="4"/>
    </row>
    <row r="8" ht="31.5" customHeight="1">
      <c r="A8" s="11"/>
      <c r="B8" s="12"/>
      <c r="C8" s="13" t="s">
        <v>10</v>
      </c>
      <c r="D8" s="6"/>
      <c r="E8" s="7"/>
      <c r="F8" s="14" t="s">
        <v>11</v>
      </c>
      <c r="G8" s="6"/>
      <c r="H8" s="7"/>
      <c r="I8" s="15"/>
      <c r="J8" s="16"/>
      <c r="K8" s="17"/>
      <c r="L8" s="18"/>
    </row>
    <row r="9">
      <c r="A9" s="11"/>
      <c r="B9" s="12"/>
      <c r="C9" s="19" t="s">
        <v>12</v>
      </c>
      <c r="D9" s="7"/>
      <c r="E9" s="20" t="s">
        <v>13</v>
      </c>
      <c r="F9" s="19" t="s">
        <v>12</v>
      </c>
      <c r="G9" s="7"/>
      <c r="H9" s="20" t="s">
        <v>13</v>
      </c>
      <c r="I9" s="20" t="s">
        <v>12</v>
      </c>
      <c r="J9" s="19" t="s">
        <v>12</v>
      </c>
      <c r="K9" s="7"/>
      <c r="L9" s="20" t="s">
        <v>13</v>
      </c>
    </row>
    <row r="10">
      <c r="A10" s="11"/>
      <c r="B10" s="12"/>
      <c r="C10" s="21"/>
      <c r="D10" s="22" t="s">
        <v>14</v>
      </c>
      <c r="E10" s="23"/>
      <c r="F10" s="21"/>
      <c r="G10" s="22" t="s">
        <v>14</v>
      </c>
      <c r="H10" s="23"/>
      <c r="I10" s="23"/>
      <c r="J10" s="21"/>
      <c r="K10" s="22" t="s">
        <v>14</v>
      </c>
      <c r="L10" s="23"/>
    </row>
    <row r="11">
      <c r="A11" s="24"/>
      <c r="B11" s="25" t="s">
        <v>15</v>
      </c>
      <c r="C11" s="26"/>
      <c r="D11" s="27"/>
      <c r="E11" s="27"/>
      <c r="F11" s="26"/>
      <c r="G11" s="27"/>
      <c r="H11" s="27"/>
      <c r="I11" s="28"/>
      <c r="J11" s="29"/>
      <c r="K11" s="29">
        <v>0.0</v>
      </c>
      <c r="L11" s="30">
        <v>0.0</v>
      </c>
    </row>
    <row r="12">
      <c r="A12" s="31"/>
      <c r="B12" s="31" t="s">
        <v>16</v>
      </c>
      <c r="C12" s="30"/>
      <c r="D12" s="30"/>
      <c r="E12" s="30"/>
      <c r="F12" s="30"/>
      <c r="G12" s="30"/>
      <c r="H12" s="30"/>
      <c r="I12" s="30"/>
      <c r="J12" s="29">
        <v>0.0</v>
      </c>
      <c r="K12" s="29">
        <v>0.0</v>
      </c>
      <c r="L12" s="30">
        <v>0.0</v>
      </c>
    </row>
    <row r="13">
      <c r="A13" s="32">
        <v>101.0</v>
      </c>
      <c r="B13" s="32" t="s">
        <v>17</v>
      </c>
      <c r="C13" s="33">
        <v>6818885.54</v>
      </c>
      <c r="D13" s="34">
        <v>0.0</v>
      </c>
      <c r="E13" s="33">
        <v>7407411.04</v>
      </c>
      <c r="F13" s="33">
        <v>4931193.62</v>
      </c>
      <c r="G13" s="34">
        <v>0.0</v>
      </c>
      <c r="H13" s="35">
        <v>4944519.42</v>
      </c>
      <c r="I13" s="34">
        <v>0.0</v>
      </c>
      <c r="J13" s="29">
        <f t="shared" ref="J13:L13" si="1">C13+F13</f>
        <v>11750079.16</v>
      </c>
      <c r="K13" s="29">
        <f t="shared" si="1"/>
        <v>0</v>
      </c>
      <c r="L13" s="30">
        <f t="shared" si="1"/>
        <v>12351930.46</v>
      </c>
    </row>
    <row r="14">
      <c r="A14" s="32">
        <v>102.0</v>
      </c>
      <c r="B14" s="32" t="s">
        <v>18</v>
      </c>
      <c r="C14" s="33">
        <v>450264.54</v>
      </c>
      <c r="D14" s="34">
        <v>0.0</v>
      </c>
      <c r="E14" s="33">
        <v>517000.0</v>
      </c>
      <c r="F14" s="33">
        <v>332796.35</v>
      </c>
      <c r="G14" s="34">
        <v>0.0</v>
      </c>
      <c r="H14" s="35">
        <v>339771.3</v>
      </c>
      <c r="I14" s="34">
        <v>0.0</v>
      </c>
      <c r="J14" s="29">
        <f t="shared" ref="J14:L14" si="2">C14+F14</f>
        <v>783060.89</v>
      </c>
      <c r="K14" s="29">
        <f t="shared" si="2"/>
        <v>0</v>
      </c>
      <c r="L14" s="30">
        <f t="shared" si="2"/>
        <v>856771.3</v>
      </c>
    </row>
    <row r="15">
      <c r="A15" s="32">
        <v>103.0</v>
      </c>
      <c r="B15" s="32" t="s">
        <v>19</v>
      </c>
      <c r="C15" s="34">
        <v>97100.0</v>
      </c>
      <c r="D15" s="34">
        <v>0.0</v>
      </c>
      <c r="E15" s="33">
        <v>123904.93</v>
      </c>
      <c r="F15" s="33">
        <v>1277329.76</v>
      </c>
      <c r="G15" s="33">
        <v>13648.92</v>
      </c>
      <c r="H15" s="33">
        <v>2509716.35</v>
      </c>
      <c r="I15" s="34">
        <v>0.0</v>
      </c>
      <c r="J15" s="29">
        <f t="shared" ref="J15:L15" si="3">C15+F15</f>
        <v>1374429.76</v>
      </c>
      <c r="K15" s="29">
        <f t="shared" si="3"/>
        <v>13648.92</v>
      </c>
      <c r="L15" s="30">
        <f t="shared" si="3"/>
        <v>2633621.28</v>
      </c>
    </row>
    <row r="16">
      <c r="A16" s="32">
        <v>104.0</v>
      </c>
      <c r="B16" s="32" t="s">
        <v>20</v>
      </c>
      <c r="C16" s="34">
        <v>0.0</v>
      </c>
      <c r="D16" s="34">
        <v>0.0</v>
      </c>
      <c r="E16" s="34">
        <v>0.0</v>
      </c>
      <c r="F16" s="33">
        <v>363881.25</v>
      </c>
      <c r="G16" s="33">
        <v>0.0</v>
      </c>
      <c r="H16" s="33">
        <v>1.946962152E7</v>
      </c>
      <c r="I16" s="34">
        <v>0.0</v>
      </c>
      <c r="J16" s="29">
        <f t="shared" ref="J16:L16" si="4">C16+F16</f>
        <v>363881.25</v>
      </c>
      <c r="K16" s="29">
        <f t="shared" si="4"/>
        <v>0</v>
      </c>
      <c r="L16" s="30">
        <f t="shared" si="4"/>
        <v>19469621.52</v>
      </c>
    </row>
    <row r="17">
      <c r="A17" s="32">
        <v>105.0</v>
      </c>
      <c r="B17" s="32" t="s">
        <v>21</v>
      </c>
      <c r="C17" s="34">
        <v>0.0</v>
      </c>
      <c r="D17" s="34">
        <v>0.0</v>
      </c>
      <c r="E17" s="34">
        <v>0.0</v>
      </c>
      <c r="F17" s="34">
        <v>0.0</v>
      </c>
      <c r="G17" s="34">
        <v>0.0</v>
      </c>
      <c r="H17" s="34">
        <v>0.0</v>
      </c>
      <c r="I17" s="34">
        <v>0.0</v>
      </c>
      <c r="J17" s="29">
        <f t="shared" ref="J17:L17" si="5">C17+F17</f>
        <v>0</v>
      </c>
      <c r="K17" s="29">
        <f t="shared" si="5"/>
        <v>0</v>
      </c>
      <c r="L17" s="30">
        <f t="shared" si="5"/>
        <v>0</v>
      </c>
    </row>
    <row r="18">
      <c r="A18" s="32">
        <v>106.0</v>
      </c>
      <c r="B18" s="32" t="s">
        <v>22</v>
      </c>
      <c r="C18" s="34">
        <v>0.0</v>
      </c>
      <c r="D18" s="34">
        <v>0.0</v>
      </c>
      <c r="E18" s="34">
        <v>0.0</v>
      </c>
      <c r="F18" s="34">
        <v>0.0</v>
      </c>
      <c r="G18" s="34">
        <v>0.0</v>
      </c>
      <c r="H18" s="34">
        <v>0.0</v>
      </c>
      <c r="I18" s="34">
        <v>0.0</v>
      </c>
      <c r="J18" s="29">
        <f t="shared" ref="J18:L18" si="6">C18+F18</f>
        <v>0</v>
      </c>
      <c r="K18" s="29">
        <f t="shared" si="6"/>
        <v>0</v>
      </c>
      <c r="L18" s="30">
        <f t="shared" si="6"/>
        <v>0</v>
      </c>
    </row>
    <row r="19">
      <c r="A19" s="32">
        <v>107.0</v>
      </c>
      <c r="B19" s="32" t="s">
        <v>23</v>
      </c>
      <c r="C19" s="34">
        <v>0.0</v>
      </c>
      <c r="D19" s="34">
        <v>0.0</v>
      </c>
      <c r="E19" s="34"/>
      <c r="F19" s="34">
        <v>0.0</v>
      </c>
      <c r="G19" s="34">
        <v>0.0</v>
      </c>
      <c r="H19" s="34">
        <v>0.0</v>
      </c>
      <c r="I19" s="34">
        <v>0.0</v>
      </c>
      <c r="J19" s="29">
        <f t="shared" ref="J19:L19" si="7">C19+F19</f>
        <v>0</v>
      </c>
      <c r="K19" s="29">
        <f t="shared" si="7"/>
        <v>0</v>
      </c>
      <c r="L19" s="30">
        <f t="shared" si="7"/>
        <v>0</v>
      </c>
    </row>
    <row r="20">
      <c r="A20" s="32">
        <v>108.0</v>
      </c>
      <c r="B20" s="32" t="s">
        <v>24</v>
      </c>
      <c r="C20" s="34">
        <v>0.0</v>
      </c>
      <c r="D20" s="34">
        <v>0.0</v>
      </c>
      <c r="E20" s="34">
        <v>0.0</v>
      </c>
      <c r="F20" s="34">
        <v>0.0</v>
      </c>
      <c r="G20" s="34">
        <v>0.0</v>
      </c>
      <c r="H20" s="34">
        <v>0.0</v>
      </c>
      <c r="I20" s="34">
        <v>0.0</v>
      </c>
      <c r="J20" s="29">
        <f t="shared" ref="J20:L20" si="8">C20+F20</f>
        <v>0</v>
      </c>
      <c r="K20" s="29">
        <f t="shared" si="8"/>
        <v>0</v>
      </c>
      <c r="L20" s="30">
        <f t="shared" si="8"/>
        <v>0</v>
      </c>
    </row>
    <row r="21" ht="15.75" customHeight="1">
      <c r="A21" s="32">
        <v>109.0</v>
      </c>
      <c r="B21" s="32" t="s">
        <v>25</v>
      </c>
      <c r="C21" s="33">
        <v>0.0</v>
      </c>
      <c r="D21" s="34">
        <v>0.0</v>
      </c>
      <c r="E21" s="33">
        <v>32817.62</v>
      </c>
      <c r="F21" s="34">
        <v>0.0</v>
      </c>
      <c r="G21" s="34">
        <v>0.0</v>
      </c>
      <c r="H21" s="34">
        <v>0.0</v>
      </c>
      <c r="I21" s="34">
        <v>0.0</v>
      </c>
      <c r="J21" s="29">
        <f t="shared" ref="J21:L21" si="9">C21+F21</f>
        <v>0</v>
      </c>
      <c r="K21" s="29">
        <f t="shared" si="9"/>
        <v>0</v>
      </c>
      <c r="L21" s="30">
        <f t="shared" si="9"/>
        <v>32817.62</v>
      </c>
    </row>
    <row r="22" ht="15.75" customHeight="1">
      <c r="A22" s="32">
        <v>110.0</v>
      </c>
      <c r="B22" s="32" t="s">
        <v>26</v>
      </c>
      <c r="C22" s="33">
        <v>1550552.57</v>
      </c>
      <c r="D22" s="34">
        <v>0.0</v>
      </c>
      <c r="E22" s="33">
        <v>1.325480956E7</v>
      </c>
      <c r="F22" s="34">
        <v>39000.0</v>
      </c>
      <c r="G22" s="34">
        <v>0.0</v>
      </c>
      <c r="H22" s="33">
        <v>39044.99</v>
      </c>
      <c r="I22" s="34">
        <v>0.0</v>
      </c>
      <c r="J22" s="29">
        <f t="shared" ref="J22:L22" si="10">C22+F22</f>
        <v>1589552.57</v>
      </c>
      <c r="K22" s="29">
        <f t="shared" si="10"/>
        <v>0</v>
      </c>
      <c r="L22" s="30">
        <f t="shared" si="10"/>
        <v>13293854.55</v>
      </c>
    </row>
    <row r="23" ht="15.75" customHeight="1">
      <c r="A23" s="31">
        <v>100.0</v>
      </c>
      <c r="B23" s="31" t="s">
        <v>27</v>
      </c>
      <c r="C23" s="36">
        <f t="shared" ref="C23:I23" si="11">SUM(C13:C22)</f>
        <v>8916802.65</v>
      </c>
      <c r="D23" s="36">
        <f t="shared" si="11"/>
        <v>0</v>
      </c>
      <c r="E23" s="36">
        <f t="shared" si="11"/>
        <v>21335943.15</v>
      </c>
      <c r="F23" s="36">
        <f t="shared" si="11"/>
        <v>6944200.98</v>
      </c>
      <c r="G23" s="36">
        <f t="shared" si="11"/>
        <v>13648.92</v>
      </c>
      <c r="H23" s="36">
        <f t="shared" si="11"/>
        <v>27302673.58</v>
      </c>
      <c r="I23" s="36">
        <f t="shared" si="11"/>
        <v>0</v>
      </c>
      <c r="J23" s="37">
        <f t="shared" ref="J23:L23" si="12">C23+F23</f>
        <v>15861003.63</v>
      </c>
      <c r="K23" s="37">
        <f t="shared" si="12"/>
        <v>13648.92</v>
      </c>
      <c r="L23" s="36">
        <f t="shared" si="12"/>
        <v>48638616.73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5.75" customHeight="1">
      <c r="A24" s="32"/>
      <c r="B24" s="32"/>
      <c r="C24" s="25"/>
      <c r="D24" s="25"/>
      <c r="E24" s="25"/>
      <c r="F24" s="25"/>
      <c r="G24" s="25"/>
      <c r="H24" s="25"/>
      <c r="I24" s="25"/>
      <c r="J24" s="30"/>
      <c r="K24" s="30"/>
      <c r="L24" s="30"/>
    </row>
    <row r="25" ht="15.75" customHeight="1">
      <c r="A25" s="32"/>
      <c r="B25" s="31" t="s">
        <v>28</v>
      </c>
      <c r="C25" s="25"/>
      <c r="D25" s="25"/>
      <c r="E25" s="25"/>
      <c r="F25" s="25"/>
      <c r="G25" s="25"/>
      <c r="H25" s="25"/>
      <c r="I25" s="25"/>
      <c r="J25" s="30"/>
      <c r="K25" s="30"/>
      <c r="L25" s="30"/>
    </row>
    <row r="26" ht="15.75" customHeight="1">
      <c r="A26" s="32">
        <v>201.0</v>
      </c>
      <c r="B26" s="32" t="s">
        <v>29</v>
      </c>
      <c r="C26" s="34">
        <v>0.0</v>
      </c>
      <c r="D26" s="34">
        <v>0.0</v>
      </c>
      <c r="E26" s="34">
        <v>0.0</v>
      </c>
      <c r="F26" s="34">
        <v>0.0</v>
      </c>
      <c r="G26" s="34">
        <v>0.0</v>
      </c>
      <c r="H26" s="34">
        <v>0.0</v>
      </c>
      <c r="I26" s="34">
        <v>0.0</v>
      </c>
      <c r="J26" s="29">
        <f t="shared" ref="J26:L26" si="13">C26+F26</f>
        <v>0</v>
      </c>
      <c r="K26" s="29">
        <f t="shared" si="13"/>
        <v>0</v>
      </c>
      <c r="L26" s="30">
        <f t="shared" si="13"/>
        <v>0</v>
      </c>
    </row>
    <row r="27" ht="15.75" customHeight="1">
      <c r="A27" s="32">
        <v>202.0</v>
      </c>
      <c r="B27" s="32" t="s">
        <v>30</v>
      </c>
      <c r="C27" s="34">
        <v>0.0</v>
      </c>
      <c r="D27" s="34">
        <v>0.0</v>
      </c>
      <c r="E27" s="34">
        <v>0.0</v>
      </c>
      <c r="F27" s="33">
        <v>8211.47</v>
      </c>
      <c r="G27" s="33">
        <v>0.0</v>
      </c>
      <c r="H27" s="33">
        <v>732634.49</v>
      </c>
      <c r="I27" s="34">
        <v>0.0</v>
      </c>
      <c r="J27" s="29">
        <f t="shared" ref="J27:L27" si="14">C27+F27</f>
        <v>8211.47</v>
      </c>
      <c r="K27" s="29">
        <f t="shared" si="14"/>
        <v>0</v>
      </c>
      <c r="L27" s="30">
        <f t="shared" si="14"/>
        <v>732634.49</v>
      </c>
    </row>
    <row r="28" ht="15.75" customHeight="1">
      <c r="A28" s="32">
        <v>203.0</v>
      </c>
      <c r="B28" s="32" t="s">
        <v>31</v>
      </c>
      <c r="C28" s="34">
        <v>0.0</v>
      </c>
      <c r="D28" s="34">
        <v>0.0</v>
      </c>
      <c r="E28" s="34">
        <v>0.0</v>
      </c>
      <c r="F28" s="34">
        <v>0.0</v>
      </c>
      <c r="G28" s="34">
        <v>0.0</v>
      </c>
      <c r="H28" s="34">
        <v>0.0</v>
      </c>
      <c r="I28" s="34">
        <v>0.0</v>
      </c>
      <c r="J28" s="29">
        <f t="shared" ref="J28:L28" si="15">C28+F28</f>
        <v>0</v>
      </c>
      <c r="K28" s="29">
        <f t="shared" si="15"/>
        <v>0</v>
      </c>
      <c r="L28" s="30">
        <f t="shared" si="15"/>
        <v>0</v>
      </c>
    </row>
    <row r="29" ht="15.75" customHeight="1">
      <c r="A29" s="32">
        <v>204.0</v>
      </c>
      <c r="B29" s="32" t="s">
        <v>32</v>
      </c>
      <c r="C29" s="34">
        <v>0.0</v>
      </c>
      <c r="D29" s="34">
        <v>0.0</v>
      </c>
      <c r="E29" s="34">
        <v>0.0</v>
      </c>
      <c r="F29" s="34">
        <v>0.0</v>
      </c>
      <c r="G29" s="34">
        <v>0.0</v>
      </c>
      <c r="H29" s="34">
        <v>0.0</v>
      </c>
      <c r="I29" s="34">
        <v>0.0</v>
      </c>
      <c r="J29" s="29">
        <f t="shared" ref="J29:L29" si="16">C29+F29</f>
        <v>0</v>
      </c>
      <c r="K29" s="29">
        <f t="shared" si="16"/>
        <v>0</v>
      </c>
      <c r="L29" s="30">
        <f t="shared" si="16"/>
        <v>0</v>
      </c>
    </row>
    <row r="30" ht="15.75" customHeight="1">
      <c r="A30" s="32">
        <v>205.0</v>
      </c>
      <c r="B30" s="32" t="s">
        <v>33</v>
      </c>
      <c r="C30" s="34">
        <v>0.0</v>
      </c>
      <c r="D30" s="34">
        <v>0.0</v>
      </c>
      <c r="E30" s="34">
        <v>0.0</v>
      </c>
      <c r="F30" s="34">
        <v>0.0</v>
      </c>
      <c r="G30" s="34">
        <v>0.0</v>
      </c>
      <c r="H30" s="34">
        <v>0.0</v>
      </c>
      <c r="I30" s="34">
        <v>0.0</v>
      </c>
      <c r="J30" s="29">
        <f t="shared" ref="J30:L30" si="17">C30+F30</f>
        <v>0</v>
      </c>
      <c r="K30" s="29">
        <f t="shared" si="17"/>
        <v>0</v>
      </c>
      <c r="L30" s="30">
        <f t="shared" si="17"/>
        <v>0</v>
      </c>
    </row>
    <row r="31" ht="15.75" customHeight="1">
      <c r="A31" s="31">
        <v>200.0</v>
      </c>
      <c r="B31" s="31" t="s">
        <v>34</v>
      </c>
      <c r="C31" s="36">
        <v>0.0</v>
      </c>
      <c r="D31" s="36">
        <v>0.0</v>
      </c>
      <c r="E31" s="36">
        <v>0.0</v>
      </c>
      <c r="F31" s="36">
        <f t="shared" ref="F31:H31" si="18">F27</f>
        <v>8211.47</v>
      </c>
      <c r="G31" s="36">
        <f t="shared" si="18"/>
        <v>0</v>
      </c>
      <c r="H31" s="36">
        <f t="shared" si="18"/>
        <v>732634.49</v>
      </c>
      <c r="I31" s="36">
        <v>0.0</v>
      </c>
      <c r="J31" s="37">
        <f t="shared" ref="J31:L31" si="19">C31+F31</f>
        <v>8211.47</v>
      </c>
      <c r="K31" s="37">
        <f t="shared" si="19"/>
        <v>0</v>
      </c>
      <c r="L31" s="36">
        <f t="shared" si="19"/>
        <v>732634.49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>
      <c r="A32" s="32"/>
      <c r="B32" s="32"/>
      <c r="C32" s="25"/>
      <c r="D32" s="25"/>
      <c r="E32" s="25"/>
      <c r="F32" s="25"/>
      <c r="G32" s="25"/>
      <c r="H32" s="25"/>
      <c r="I32" s="25"/>
      <c r="J32" s="30"/>
      <c r="K32" s="30"/>
      <c r="L32" s="30"/>
    </row>
    <row r="33" ht="15.75" customHeight="1">
      <c r="A33" s="32"/>
      <c r="B33" s="39" t="s">
        <v>35</v>
      </c>
      <c r="C33" s="25"/>
      <c r="D33" s="25"/>
      <c r="E33" s="25"/>
      <c r="F33" s="25"/>
      <c r="G33" s="25"/>
      <c r="H33" s="25"/>
      <c r="I33" s="25"/>
      <c r="J33" s="30"/>
      <c r="K33" s="30"/>
      <c r="L33" s="30"/>
    </row>
    <row r="34" ht="15.75" customHeight="1">
      <c r="A34" s="32">
        <v>301.0</v>
      </c>
      <c r="B34" s="32" t="s">
        <v>36</v>
      </c>
      <c r="C34" s="34">
        <v>0.0</v>
      </c>
      <c r="D34" s="34">
        <v>0.0</v>
      </c>
      <c r="E34" s="34">
        <v>0.0</v>
      </c>
      <c r="F34" s="34">
        <v>0.0</v>
      </c>
      <c r="G34" s="34">
        <v>0.0</v>
      </c>
      <c r="H34" s="34">
        <v>0.0</v>
      </c>
      <c r="I34" s="34">
        <v>0.0</v>
      </c>
      <c r="J34" s="29">
        <f t="shared" ref="J34:L34" si="20">C34+F34</f>
        <v>0</v>
      </c>
      <c r="K34" s="29">
        <f t="shared" si="20"/>
        <v>0</v>
      </c>
      <c r="L34" s="30">
        <f t="shared" si="20"/>
        <v>0</v>
      </c>
    </row>
    <row r="35" ht="15.75" customHeight="1">
      <c r="A35" s="32">
        <v>302.0</v>
      </c>
      <c r="B35" s="32" t="s">
        <v>37</v>
      </c>
      <c r="C35" s="34">
        <v>0.0</v>
      </c>
      <c r="D35" s="34">
        <v>0.0</v>
      </c>
      <c r="E35" s="34">
        <v>0.0</v>
      </c>
      <c r="F35" s="34">
        <v>0.0</v>
      </c>
      <c r="G35" s="34">
        <v>0.0</v>
      </c>
      <c r="H35" s="34">
        <v>0.0</v>
      </c>
      <c r="I35" s="34">
        <v>0.0</v>
      </c>
      <c r="J35" s="29">
        <f t="shared" ref="J35:L35" si="21">C35+F35</f>
        <v>0</v>
      </c>
      <c r="K35" s="29">
        <f t="shared" si="21"/>
        <v>0</v>
      </c>
      <c r="L35" s="30">
        <f t="shared" si="21"/>
        <v>0</v>
      </c>
    </row>
    <row r="36" ht="15.75" customHeight="1">
      <c r="A36" s="32">
        <v>303.0</v>
      </c>
      <c r="B36" s="32" t="s">
        <v>38</v>
      </c>
      <c r="C36" s="34">
        <v>0.0</v>
      </c>
      <c r="D36" s="34">
        <v>0.0</v>
      </c>
      <c r="E36" s="34">
        <v>0.0</v>
      </c>
      <c r="F36" s="34">
        <v>0.0</v>
      </c>
      <c r="G36" s="34">
        <v>0.0</v>
      </c>
      <c r="H36" s="34">
        <v>0.0</v>
      </c>
      <c r="I36" s="34">
        <v>0.0</v>
      </c>
      <c r="J36" s="29">
        <f t="shared" ref="J36:L36" si="22">C36+F36</f>
        <v>0</v>
      </c>
      <c r="K36" s="29">
        <f t="shared" si="22"/>
        <v>0</v>
      </c>
      <c r="L36" s="30">
        <f t="shared" si="22"/>
        <v>0</v>
      </c>
    </row>
    <row r="37" ht="15.75" customHeight="1">
      <c r="A37" s="32">
        <v>304.0</v>
      </c>
      <c r="B37" s="32" t="s">
        <v>39</v>
      </c>
      <c r="C37" s="34"/>
      <c r="D37" s="34">
        <v>0.0</v>
      </c>
      <c r="E37" s="34">
        <v>0.0</v>
      </c>
      <c r="F37" s="34">
        <v>0.0</v>
      </c>
      <c r="G37" s="34">
        <v>0.0</v>
      </c>
      <c r="H37" s="34">
        <v>0.0</v>
      </c>
      <c r="I37" s="34">
        <v>0.0</v>
      </c>
      <c r="J37" s="29">
        <f t="shared" ref="J37:L37" si="23">C37+F37</f>
        <v>0</v>
      </c>
      <c r="K37" s="29">
        <f t="shared" si="23"/>
        <v>0</v>
      </c>
      <c r="L37" s="30">
        <f t="shared" si="23"/>
        <v>0</v>
      </c>
    </row>
    <row r="38" ht="15.75" customHeight="1">
      <c r="A38" s="31">
        <v>300.0</v>
      </c>
      <c r="B38" s="31" t="s">
        <v>40</v>
      </c>
      <c r="C38" s="36">
        <v>0.0</v>
      </c>
      <c r="D38" s="36">
        <v>0.0</v>
      </c>
      <c r="E38" s="36">
        <v>0.0</v>
      </c>
      <c r="F38" s="36">
        <v>0.0</v>
      </c>
      <c r="G38" s="36">
        <v>0.0</v>
      </c>
      <c r="H38" s="36">
        <v>0.0</v>
      </c>
      <c r="I38" s="36">
        <v>0.0</v>
      </c>
      <c r="J38" s="29">
        <f t="shared" ref="J38:L38" si="24">C38+F38</f>
        <v>0</v>
      </c>
      <c r="K38" s="29">
        <f t="shared" si="24"/>
        <v>0</v>
      </c>
      <c r="L38" s="30">
        <f t="shared" si="24"/>
        <v>0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>
      <c r="A39" s="32"/>
      <c r="B39" s="32"/>
      <c r="C39" s="25"/>
      <c r="D39" s="25"/>
      <c r="E39" s="25"/>
      <c r="F39" s="25"/>
      <c r="G39" s="25"/>
      <c r="H39" s="25"/>
      <c r="I39" s="25"/>
      <c r="J39" s="30"/>
      <c r="K39" s="30"/>
      <c r="L39" s="30"/>
    </row>
    <row r="40" ht="15.75" customHeight="1">
      <c r="A40" s="32"/>
      <c r="B40" s="39" t="s">
        <v>41</v>
      </c>
      <c r="C40" s="25"/>
      <c r="D40" s="25"/>
      <c r="E40" s="25"/>
      <c r="F40" s="25"/>
      <c r="G40" s="25"/>
      <c r="H40" s="25"/>
      <c r="I40" s="25"/>
      <c r="J40" s="30"/>
      <c r="K40" s="30"/>
      <c r="L40" s="30"/>
    </row>
    <row r="41" ht="15.75" customHeight="1">
      <c r="A41" s="32">
        <v>401.0</v>
      </c>
      <c r="B41" s="40" t="s">
        <v>42</v>
      </c>
      <c r="C41" s="34">
        <v>0.0</v>
      </c>
      <c r="D41" s="34">
        <v>0.0</v>
      </c>
      <c r="E41" s="34">
        <v>0.0</v>
      </c>
      <c r="F41" s="34">
        <v>0.0</v>
      </c>
      <c r="G41" s="34">
        <v>0.0</v>
      </c>
      <c r="H41" s="34">
        <v>0.0</v>
      </c>
      <c r="I41" s="34">
        <v>0.0</v>
      </c>
      <c r="J41" s="29">
        <f t="shared" ref="J41:L41" si="25">C41+F41</f>
        <v>0</v>
      </c>
      <c r="K41" s="29">
        <f t="shared" si="25"/>
        <v>0</v>
      </c>
      <c r="L41" s="30">
        <f t="shared" si="25"/>
        <v>0</v>
      </c>
    </row>
    <row r="42" ht="15.75" customHeight="1">
      <c r="A42" s="32">
        <v>402.0</v>
      </c>
      <c r="B42" s="40" t="s">
        <v>43</v>
      </c>
      <c r="C42" s="34">
        <v>0.0</v>
      </c>
      <c r="D42" s="34">
        <v>0.0</v>
      </c>
      <c r="E42" s="34">
        <v>0.0</v>
      </c>
      <c r="F42" s="34">
        <v>0.0</v>
      </c>
      <c r="G42" s="34">
        <v>0.0</v>
      </c>
      <c r="H42" s="34">
        <v>0.0</v>
      </c>
      <c r="I42" s="34">
        <v>0.0</v>
      </c>
      <c r="J42" s="29">
        <f t="shared" ref="J42:K42" si="26">C42+F42</f>
        <v>0</v>
      </c>
      <c r="K42" s="29">
        <f t="shared" si="26"/>
        <v>0</v>
      </c>
      <c r="L42" s="30">
        <v>0.0</v>
      </c>
    </row>
    <row r="43" ht="15.75" customHeight="1">
      <c r="A43" s="32">
        <v>403.0</v>
      </c>
      <c r="B43" s="40" t="s">
        <v>44</v>
      </c>
      <c r="C43" s="34">
        <v>0.0</v>
      </c>
      <c r="D43" s="34">
        <v>0.0</v>
      </c>
      <c r="E43" s="34">
        <v>0.0</v>
      </c>
      <c r="F43" s="34">
        <v>0.0</v>
      </c>
      <c r="G43" s="34">
        <v>0.0</v>
      </c>
      <c r="H43" s="34">
        <v>0.0</v>
      </c>
      <c r="I43" s="34">
        <v>0.0</v>
      </c>
      <c r="J43" s="29">
        <f t="shared" ref="J43:K43" si="27">C43+F43</f>
        <v>0</v>
      </c>
      <c r="K43" s="29">
        <f t="shared" si="27"/>
        <v>0</v>
      </c>
      <c r="L43" s="30">
        <v>0.0</v>
      </c>
    </row>
    <row r="44" ht="15.75" customHeight="1">
      <c r="A44" s="32">
        <v>404.0</v>
      </c>
      <c r="B44" s="40" t="s">
        <v>45</v>
      </c>
      <c r="C44" s="34">
        <v>0.0</v>
      </c>
      <c r="D44" s="34">
        <v>0.0</v>
      </c>
      <c r="E44" s="34">
        <v>0.0</v>
      </c>
      <c r="F44" s="34">
        <v>0.0</v>
      </c>
      <c r="G44" s="34">
        <v>0.0</v>
      </c>
      <c r="H44" s="34">
        <v>0.0</v>
      </c>
      <c r="I44" s="34">
        <v>0.0</v>
      </c>
      <c r="J44" s="29">
        <f t="shared" ref="J44:K44" si="28">C44+F44</f>
        <v>0</v>
      </c>
      <c r="K44" s="29">
        <f t="shared" si="28"/>
        <v>0</v>
      </c>
      <c r="L44" s="30">
        <v>0.0</v>
      </c>
    </row>
    <row r="45" ht="15.75" customHeight="1">
      <c r="A45" s="32">
        <v>405.0</v>
      </c>
      <c r="B45" s="40" t="s">
        <v>46</v>
      </c>
      <c r="C45" s="34">
        <v>0.0</v>
      </c>
      <c r="D45" s="34">
        <v>0.0</v>
      </c>
      <c r="E45" s="34">
        <v>0.0</v>
      </c>
      <c r="F45" s="34">
        <v>0.0</v>
      </c>
      <c r="G45" s="34">
        <v>0.0</v>
      </c>
      <c r="H45" s="34">
        <v>0.0</v>
      </c>
      <c r="I45" s="34">
        <v>0.0</v>
      </c>
      <c r="J45" s="29">
        <f t="shared" ref="J45:K45" si="29">C45+F45</f>
        <v>0</v>
      </c>
      <c r="K45" s="29">
        <f t="shared" si="29"/>
        <v>0</v>
      </c>
      <c r="L45" s="30">
        <v>0.0</v>
      </c>
    </row>
    <row r="46" ht="15.75" customHeight="1">
      <c r="A46" s="31">
        <v>400.0</v>
      </c>
      <c r="B46" s="39" t="s">
        <v>47</v>
      </c>
      <c r="C46" s="36">
        <v>0.0</v>
      </c>
      <c r="D46" s="36">
        <v>0.0</v>
      </c>
      <c r="E46" s="36">
        <v>0.0</v>
      </c>
      <c r="F46" s="36">
        <v>0.0</v>
      </c>
      <c r="G46" s="36">
        <v>0.0</v>
      </c>
      <c r="H46" s="36">
        <v>0.0</v>
      </c>
      <c r="I46" s="36">
        <v>0.0</v>
      </c>
      <c r="J46" s="29">
        <f t="shared" ref="J46:K46" si="30">C46+F46</f>
        <v>0</v>
      </c>
      <c r="K46" s="29">
        <f t="shared" si="30"/>
        <v>0</v>
      </c>
      <c r="L46" s="30">
        <v>0.0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5.75" customHeight="1">
      <c r="A47" s="32"/>
      <c r="B47" s="40"/>
      <c r="C47" s="25"/>
      <c r="D47" s="25"/>
      <c r="E47" s="25"/>
      <c r="F47" s="25"/>
      <c r="G47" s="25"/>
      <c r="H47" s="25"/>
      <c r="I47" s="25"/>
      <c r="J47" s="30"/>
      <c r="K47" s="30"/>
      <c r="L47" s="30"/>
    </row>
    <row r="48" ht="15.75" customHeight="1">
      <c r="A48" s="32"/>
      <c r="B48" s="39" t="s">
        <v>48</v>
      </c>
      <c r="C48" s="25"/>
      <c r="D48" s="25"/>
      <c r="E48" s="25"/>
      <c r="F48" s="25"/>
      <c r="G48" s="25"/>
      <c r="H48" s="25"/>
      <c r="I48" s="25"/>
      <c r="J48" s="30"/>
      <c r="K48" s="30"/>
      <c r="L48" s="30"/>
    </row>
    <row r="49" ht="15.75" customHeight="1">
      <c r="A49" s="32">
        <v>501.0</v>
      </c>
      <c r="B49" s="40" t="s">
        <v>49</v>
      </c>
      <c r="C49" s="34">
        <v>0.0</v>
      </c>
      <c r="D49" s="34">
        <v>0.0</v>
      </c>
      <c r="E49" s="34">
        <v>0.0</v>
      </c>
      <c r="F49" s="34">
        <v>0.0</v>
      </c>
      <c r="G49" s="34">
        <v>0.0</v>
      </c>
      <c r="H49" s="34">
        <v>0.0</v>
      </c>
      <c r="I49" s="34">
        <v>0.0</v>
      </c>
      <c r="J49" s="30">
        <v>0.0</v>
      </c>
      <c r="K49" s="30">
        <v>0.0</v>
      </c>
      <c r="L49" s="30">
        <v>0.0</v>
      </c>
    </row>
    <row r="50" ht="15.75" customHeight="1">
      <c r="A50" s="31">
        <v>500.0</v>
      </c>
      <c r="B50" s="39" t="s">
        <v>50</v>
      </c>
      <c r="C50" s="36">
        <v>0.0</v>
      </c>
      <c r="D50" s="36">
        <v>0.0</v>
      </c>
      <c r="E50" s="36">
        <v>0.0</v>
      </c>
      <c r="F50" s="36">
        <v>0.0</v>
      </c>
      <c r="G50" s="36">
        <v>0.0</v>
      </c>
      <c r="H50" s="36">
        <v>0.0</v>
      </c>
      <c r="I50" s="36">
        <v>0.0</v>
      </c>
      <c r="J50" s="36">
        <v>0.0</v>
      </c>
      <c r="K50" s="36">
        <v>0.0</v>
      </c>
      <c r="L50" s="36">
        <v>0.0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5.75" customHeight="1">
      <c r="A51" s="32"/>
      <c r="B51" s="40"/>
      <c r="C51" s="25"/>
      <c r="D51" s="25"/>
      <c r="E51" s="25"/>
      <c r="F51" s="25"/>
      <c r="G51" s="25"/>
      <c r="H51" s="25"/>
      <c r="I51" s="25"/>
      <c r="J51" s="30"/>
      <c r="K51" s="30"/>
      <c r="L51" s="30"/>
    </row>
    <row r="52" ht="15.75" customHeight="1">
      <c r="A52" s="32"/>
      <c r="B52" s="39" t="s">
        <v>51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ht="15.75" customHeight="1">
      <c r="A53" s="32">
        <v>701.0</v>
      </c>
      <c r="B53" s="40" t="s">
        <v>52</v>
      </c>
      <c r="C53" s="34">
        <v>7525000.0</v>
      </c>
      <c r="D53" s="34">
        <v>0.0</v>
      </c>
      <c r="E53" s="33">
        <v>8980577.03</v>
      </c>
      <c r="F53" s="34">
        <v>0.0</v>
      </c>
      <c r="G53" s="34">
        <v>0.0</v>
      </c>
      <c r="H53" s="34">
        <v>0.0</v>
      </c>
      <c r="I53" s="34">
        <v>0.0</v>
      </c>
      <c r="J53" s="29">
        <f t="shared" ref="J53:L53" si="31">C53+F53</f>
        <v>7525000</v>
      </c>
      <c r="K53" s="29">
        <f t="shared" si="31"/>
        <v>0</v>
      </c>
      <c r="L53" s="30">
        <f t="shared" si="31"/>
        <v>8980577.03</v>
      </c>
    </row>
    <row r="54" ht="15.75" customHeight="1">
      <c r="A54" s="32">
        <v>702.0</v>
      </c>
      <c r="B54" s="40" t="s">
        <v>53</v>
      </c>
      <c r="C54" s="34">
        <v>132500.0</v>
      </c>
      <c r="D54" s="34">
        <v>0.0</v>
      </c>
      <c r="E54" s="34">
        <v>132500.0</v>
      </c>
      <c r="F54" s="34">
        <v>0.0</v>
      </c>
      <c r="G54" s="34">
        <v>0.0</v>
      </c>
      <c r="H54" s="34">
        <v>0.0</v>
      </c>
      <c r="I54" s="34">
        <v>0.0</v>
      </c>
      <c r="J54" s="29">
        <f t="shared" ref="J54:L54" si="32">C54+F54</f>
        <v>132500</v>
      </c>
      <c r="K54" s="29">
        <f t="shared" si="32"/>
        <v>0</v>
      </c>
      <c r="L54" s="30">
        <f t="shared" si="32"/>
        <v>132500</v>
      </c>
    </row>
    <row r="55" ht="15.75" customHeight="1">
      <c r="A55" s="31">
        <v>700.0</v>
      </c>
      <c r="B55" s="31" t="s">
        <v>54</v>
      </c>
      <c r="C55" s="36">
        <f t="shared" ref="C55:H55" si="33">SUM(C53+C54)</f>
        <v>7657500</v>
      </c>
      <c r="D55" s="36">
        <f t="shared" si="33"/>
        <v>0</v>
      </c>
      <c r="E55" s="36">
        <f t="shared" si="33"/>
        <v>9113077.03</v>
      </c>
      <c r="F55" s="36">
        <f t="shared" si="33"/>
        <v>0</v>
      </c>
      <c r="G55" s="36">
        <f t="shared" si="33"/>
        <v>0</v>
      </c>
      <c r="H55" s="36">
        <f t="shared" si="33"/>
        <v>0</v>
      </c>
      <c r="I55" s="36">
        <v>0.0</v>
      </c>
      <c r="J55" s="37">
        <f t="shared" ref="J55:L55" si="34">C55+F55</f>
        <v>7657500</v>
      </c>
      <c r="K55" s="37">
        <f t="shared" si="34"/>
        <v>0</v>
      </c>
      <c r="L55" s="36">
        <f t="shared" si="34"/>
        <v>9113077.03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>
      <c r="A56" s="41"/>
      <c r="B56" s="41"/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ht="29.25" customHeight="1">
      <c r="A57" s="42"/>
      <c r="B57" s="43" t="s">
        <v>55</v>
      </c>
      <c r="C57" s="44">
        <f t="shared" ref="C57:I57" si="35">SUM(C23+C31+C38+C46+C50+C55)</f>
        <v>16574302.65</v>
      </c>
      <c r="D57" s="44">
        <f t="shared" si="35"/>
        <v>0</v>
      </c>
      <c r="E57" s="44">
        <f t="shared" si="35"/>
        <v>30449020.18</v>
      </c>
      <c r="F57" s="44">
        <f t="shared" si="35"/>
        <v>6952412.45</v>
      </c>
      <c r="G57" s="44">
        <f t="shared" si="35"/>
        <v>13648.92</v>
      </c>
      <c r="H57" s="44">
        <f t="shared" si="35"/>
        <v>28035308.07</v>
      </c>
      <c r="I57" s="44">
        <f t="shared" si="35"/>
        <v>0</v>
      </c>
      <c r="J57" s="44">
        <f t="shared" ref="J57:K57" si="36">C57+F57</f>
        <v>23526715.1</v>
      </c>
      <c r="K57" s="44">
        <f t="shared" si="36"/>
        <v>13648.92</v>
      </c>
      <c r="L57" s="44">
        <f>SUM(L23+L31+L38+L46+L50+L55)</f>
        <v>58484328.25</v>
      </c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5.75" customHeight="1"/>
    <row r="59" ht="15.75" customHeight="1"/>
    <row r="60" ht="15.75" customHeight="1"/>
    <row r="61" ht="15.75" customHeight="1">
      <c r="J61" s="21"/>
      <c r="K61" s="46"/>
      <c r="L61" s="21"/>
    </row>
    <row r="62" ht="15.75" customHeight="1">
      <c r="J62" s="47"/>
    </row>
    <row r="63" ht="15.75" customHeight="1"/>
    <row r="64" ht="15.75" customHeight="1">
      <c r="J64" s="21"/>
      <c r="L64" s="21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9:D9"/>
    <mergeCell ref="F9:G9"/>
    <mergeCell ref="A7:B10"/>
    <mergeCell ref="C7:E7"/>
    <mergeCell ref="F7:H7"/>
    <mergeCell ref="I7:I8"/>
    <mergeCell ref="J7:L8"/>
    <mergeCell ref="C8:E8"/>
    <mergeCell ref="F8:H8"/>
    <mergeCell ref="J9:K9"/>
  </mergeCells>
  <printOptions/>
  <pageMargins bottom="0.5511811023622047" footer="0.0" header="0.0" left="0.5118110236220472" right="0.5118110236220472" top="0.5511811023622047"/>
  <pageSetup paperSize="8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14"/>
    <col customWidth="1" min="2" max="2" width="45.86"/>
    <col customWidth="1" min="3" max="3" width="15.29"/>
    <col customWidth="1" min="4" max="4" width="13.71"/>
    <col customWidth="1" min="5" max="5" width="15.29"/>
    <col customWidth="1" min="6" max="6" width="13.29"/>
    <col customWidth="1" min="7" max="7" width="11.29"/>
    <col customWidth="1" min="8" max="8" width="14.29"/>
    <col customWidth="1" min="9" max="9" width="17.57"/>
    <col customWidth="1" min="10" max="10" width="16.86"/>
    <col customWidth="1" min="11" max="11" width="18.71"/>
    <col customWidth="1" min="12" max="12" width="16.86"/>
    <col customWidth="1" min="13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" t="s">
        <v>56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5</v>
      </c>
      <c r="B7" s="4"/>
      <c r="C7" s="5" t="s">
        <v>6</v>
      </c>
      <c r="D7" s="6"/>
      <c r="E7" s="7"/>
      <c r="F7" s="5" t="s">
        <v>7</v>
      </c>
      <c r="G7" s="6"/>
      <c r="H7" s="7"/>
      <c r="I7" s="8" t="s">
        <v>8</v>
      </c>
      <c r="J7" s="9" t="s">
        <v>9</v>
      </c>
      <c r="K7" s="10"/>
      <c r="L7" s="4"/>
    </row>
    <row r="8" ht="31.5" customHeight="1">
      <c r="A8" s="11"/>
      <c r="B8" s="12"/>
      <c r="C8" s="13" t="s">
        <v>10</v>
      </c>
      <c r="D8" s="6"/>
      <c r="E8" s="7"/>
      <c r="F8" s="14" t="s">
        <v>11</v>
      </c>
      <c r="G8" s="6"/>
      <c r="H8" s="7"/>
      <c r="I8" s="15"/>
      <c r="J8" s="16"/>
      <c r="K8" s="17"/>
      <c r="L8" s="18"/>
    </row>
    <row r="9">
      <c r="A9" s="11"/>
      <c r="B9" s="12"/>
      <c r="C9" s="19" t="s">
        <v>12</v>
      </c>
      <c r="D9" s="7"/>
      <c r="E9" s="20" t="s">
        <v>13</v>
      </c>
      <c r="F9" s="19" t="s">
        <v>12</v>
      </c>
      <c r="G9" s="7"/>
      <c r="H9" s="20" t="s">
        <v>13</v>
      </c>
      <c r="I9" s="20" t="s">
        <v>12</v>
      </c>
      <c r="J9" s="19" t="s">
        <v>12</v>
      </c>
      <c r="K9" s="7"/>
      <c r="L9" s="20" t="s">
        <v>13</v>
      </c>
    </row>
    <row r="10">
      <c r="A10" s="11"/>
      <c r="B10" s="12"/>
      <c r="C10" s="21"/>
      <c r="D10" s="22" t="s">
        <v>14</v>
      </c>
      <c r="E10" s="23"/>
      <c r="F10" s="21"/>
      <c r="G10" s="22" t="s">
        <v>14</v>
      </c>
      <c r="H10" s="23"/>
      <c r="I10" s="23"/>
      <c r="J10" s="21"/>
      <c r="K10" s="22" t="s">
        <v>14</v>
      </c>
      <c r="L10" s="23"/>
    </row>
    <row r="11">
      <c r="A11" s="48"/>
      <c r="B11" s="49" t="s">
        <v>15</v>
      </c>
      <c r="C11" s="26"/>
      <c r="D11" s="27"/>
      <c r="E11" s="27"/>
      <c r="F11" s="26"/>
      <c r="G11" s="27"/>
      <c r="H11" s="27"/>
      <c r="I11" s="28"/>
      <c r="J11" s="26"/>
      <c r="K11" s="26">
        <v>0.0</v>
      </c>
      <c r="L11" s="27">
        <v>0.0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>
      <c r="A12" s="31"/>
      <c r="B12" s="31" t="s">
        <v>16</v>
      </c>
      <c r="C12" s="30"/>
      <c r="D12" s="30"/>
      <c r="E12" s="30"/>
      <c r="F12" s="30"/>
      <c r="G12" s="30"/>
      <c r="H12" s="30"/>
      <c r="I12" s="30"/>
      <c r="J12" s="29">
        <v>0.0</v>
      </c>
      <c r="K12" s="29">
        <v>0.0</v>
      </c>
      <c r="L12" s="30">
        <v>0.0</v>
      </c>
    </row>
    <row r="13">
      <c r="A13" s="32">
        <v>101.0</v>
      </c>
      <c r="B13" s="32" t="s">
        <v>17</v>
      </c>
      <c r="C13" s="33">
        <v>6818885.54</v>
      </c>
      <c r="D13" s="34">
        <v>0.0</v>
      </c>
      <c r="E13" s="33">
        <v>0.0</v>
      </c>
      <c r="F13" s="33">
        <v>4931193.62</v>
      </c>
      <c r="G13" s="34">
        <v>0.0</v>
      </c>
      <c r="H13" s="35">
        <v>0.0</v>
      </c>
      <c r="I13" s="34">
        <v>0.0</v>
      </c>
      <c r="J13" s="29">
        <f t="shared" ref="J13:L13" si="1">C13+F13</f>
        <v>11750079.16</v>
      </c>
      <c r="K13" s="29">
        <f t="shared" si="1"/>
        <v>0</v>
      </c>
      <c r="L13" s="30">
        <f t="shared" si="1"/>
        <v>0</v>
      </c>
    </row>
    <row r="14">
      <c r="A14" s="32">
        <v>102.0</v>
      </c>
      <c r="B14" s="32" t="s">
        <v>18</v>
      </c>
      <c r="C14" s="33">
        <v>450264.54</v>
      </c>
      <c r="D14" s="34">
        <v>0.0</v>
      </c>
      <c r="E14" s="33">
        <v>0.0</v>
      </c>
      <c r="F14" s="33">
        <v>332796.35</v>
      </c>
      <c r="G14" s="34">
        <v>0.0</v>
      </c>
      <c r="H14" s="35">
        <v>0.0</v>
      </c>
      <c r="I14" s="34">
        <v>0.0</v>
      </c>
      <c r="J14" s="29">
        <f t="shared" ref="J14:L14" si="2">C14+F14</f>
        <v>783060.89</v>
      </c>
      <c r="K14" s="29">
        <f t="shared" si="2"/>
        <v>0</v>
      </c>
      <c r="L14" s="30">
        <f t="shared" si="2"/>
        <v>0</v>
      </c>
    </row>
    <row r="15">
      <c r="A15" s="32">
        <v>103.0</v>
      </c>
      <c r="B15" s="32" t="s">
        <v>19</v>
      </c>
      <c r="C15" s="34">
        <v>97100.0</v>
      </c>
      <c r="D15" s="34">
        <v>0.0</v>
      </c>
      <c r="E15" s="33">
        <v>0.0</v>
      </c>
      <c r="F15" s="33">
        <v>1025520.29</v>
      </c>
      <c r="G15" s="33">
        <v>2623.49</v>
      </c>
      <c r="H15" s="33">
        <v>0.0</v>
      </c>
      <c r="I15" s="34">
        <v>0.0</v>
      </c>
      <c r="J15" s="29">
        <f t="shared" ref="J15:L15" si="3">C15+F15</f>
        <v>1122620.29</v>
      </c>
      <c r="K15" s="29">
        <f t="shared" si="3"/>
        <v>2623.49</v>
      </c>
      <c r="L15" s="30">
        <f t="shared" si="3"/>
        <v>0</v>
      </c>
    </row>
    <row r="16">
      <c r="A16" s="32">
        <v>104.0</v>
      </c>
      <c r="B16" s="32" t="s">
        <v>20</v>
      </c>
      <c r="C16" s="34">
        <v>0.0</v>
      </c>
      <c r="D16" s="34">
        <v>0.0</v>
      </c>
      <c r="E16" s="34">
        <v>0.0</v>
      </c>
      <c r="F16" s="33">
        <v>159014.25</v>
      </c>
      <c r="G16" s="33">
        <v>0.0</v>
      </c>
      <c r="H16" s="33">
        <v>0.0</v>
      </c>
      <c r="I16" s="34">
        <v>0.0</v>
      </c>
      <c r="J16" s="29">
        <f t="shared" ref="J16:L16" si="4">C16+F16</f>
        <v>159014.25</v>
      </c>
      <c r="K16" s="29">
        <f t="shared" si="4"/>
        <v>0</v>
      </c>
      <c r="L16" s="30">
        <f t="shared" si="4"/>
        <v>0</v>
      </c>
    </row>
    <row r="17">
      <c r="A17" s="32">
        <v>105.0</v>
      </c>
      <c r="B17" s="32" t="s">
        <v>21</v>
      </c>
      <c r="C17" s="34">
        <v>0.0</v>
      </c>
      <c r="D17" s="34">
        <v>0.0</v>
      </c>
      <c r="E17" s="34">
        <v>0.0</v>
      </c>
      <c r="F17" s="34">
        <v>0.0</v>
      </c>
      <c r="G17" s="34">
        <v>0.0</v>
      </c>
      <c r="H17" s="34">
        <v>0.0</v>
      </c>
      <c r="I17" s="34">
        <v>0.0</v>
      </c>
      <c r="J17" s="29">
        <f t="shared" ref="J17:L17" si="5">C17+F17</f>
        <v>0</v>
      </c>
      <c r="K17" s="29">
        <f t="shared" si="5"/>
        <v>0</v>
      </c>
      <c r="L17" s="30">
        <f t="shared" si="5"/>
        <v>0</v>
      </c>
    </row>
    <row r="18">
      <c r="A18" s="32">
        <v>106.0</v>
      </c>
      <c r="B18" s="32" t="s">
        <v>22</v>
      </c>
      <c r="C18" s="34">
        <v>0.0</v>
      </c>
      <c r="D18" s="34">
        <v>0.0</v>
      </c>
      <c r="E18" s="34">
        <v>0.0</v>
      </c>
      <c r="F18" s="34">
        <v>0.0</v>
      </c>
      <c r="G18" s="34">
        <v>0.0</v>
      </c>
      <c r="H18" s="34">
        <v>0.0</v>
      </c>
      <c r="I18" s="34">
        <v>0.0</v>
      </c>
      <c r="J18" s="29">
        <f t="shared" ref="J18:L18" si="6">C18+F18</f>
        <v>0</v>
      </c>
      <c r="K18" s="29">
        <f t="shared" si="6"/>
        <v>0</v>
      </c>
      <c r="L18" s="30">
        <f t="shared" si="6"/>
        <v>0</v>
      </c>
    </row>
    <row r="19">
      <c r="A19" s="32">
        <v>107.0</v>
      </c>
      <c r="B19" s="32" t="s">
        <v>23</v>
      </c>
      <c r="C19" s="34">
        <v>0.0</v>
      </c>
      <c r="D19" s="34">
        <v>0.0</v>
      </c>
      <c r="E19" s="34"/>
      <c r="F19" s="34">
        <v>0.0</v>
      </c>
      <c r="G19" s="34">
        <v>0.0</v>
      </c>
      <c r="H19" s="34">
        <v>0.0</v>
      </c>
      <c r="I19" s="34">
        <v>0.0</v>
      </c>
      <c r="J19" s="29">
        <f t="shared" ref="J19:L19" si="7">C19+F19</f>
        <v>0</v>
      </c>
      <c r="K19" s="29">
        <f t="shared" si="7"/>
        <v>0</v>
      </c>
      <c r="L19" s="30">
        <f t="shared" si="7"/>
        <v>0</v>
      </c>
    </row>
    <row r="20">
      <c r="A20" s="32">
        <v>108.0</v>
      </c>
      <c r="B20" s="32" t="s">
        <v>24</v>
      </c>
      <c r="C20" s="34">
        <v>0.0</v>
      </c>
      <c r="D20" s="34">
        <v>0.0</v>
      </c>
      <c r="E20" s="34">
        <v>0.0</v>
      </c>
      <c r="F20" s="34">
        <v>0.0</v>
      </c>
      <c r="G20" s="34">
        <v>0.0</v>
      </c>
      <c r="H20" s="34">
        <v>0.0</v>
      </c>
      <c r="I20" s="34">
        <v>0.0</v>
      </c>
      <c r="J20" s="29">
        <f t="shared" ref="J20:L20" si="8">C20+F20</f>
        <v>0</v>
      </c>
      <c r="K20" s="29">
        <f t="shared" si="8"/>
        <v>0</v>
      </c>
      <c r="L20" s="30">
        <f t="shared" si="8"/>
        <v>0</v>
      </c>
    </row>
    <row r="21" ht="15.75" customHeight="1">
      <c r="A21" s="32">
        <v>109.0</v>
      </c>
      <c r="B21" s="32" t="s">
        <v>25</v>
      </c>
      <c r="C21" s="33">
        <v>0.0</v>
      </c>
      <c r="D21" s="34">
        <v>0.0</v>
      </c>
      <c r="E21" s="33">
        <v>0.0</v>
      </c>
      <c r="F21" s="34">
        <v>0.0</v>
      </c>
      <c r="G21" s="34">
        <v>0.0</v>
      </c>
      <c r="H21" s="34">
        <v>0.0</v>
      </c>
      <c r="I21" s="34">
        <v>0.0</v>
      </c>
      <c r="J21" s="29">
        <f t="shared" ref="J21:L21" si="9">C21+F21</f>
        <v>0</v>
      </c>
      <c r="K21" s="29">
        <f t="shared" si="9"/>
        <v>0</v>
      </c>
      <c r="L21" s="30">
        <f t="shared" si="9"/>
        <v>0</v>
      </c>
    </row>
    <row r="22" ht="15.75" customHeight="1">
      <c r="A22" s="32">
        <v>110.0</v>
      </c>
      <c r="B22" s="32" t="s">
        <v>26</v>
      </c>
      <c r="C22" s="33">
        <v>1770252.57</v>
      </c>
      <c r="D22" s="34">
        <v>0.0</v>
      </c>
      <c r="E22" s="33">
        <v>0.0</v>
      </c>
      <c r="F22" s="34">
        <v>39000.0</v>
      </c>
      <c r="G22" s="34">
        <v>0.0</v>
      </c>
      <c r="H22" s="33">
        <v>0.0</v>
      </c>
      <c r="I22" s="34">
        <v>0.0</v>
      </c>
      <c r="J22" s="29">
        <f t="shared" ref="J22:L22" si="10">C22+F22</f>
        <v>1809252.57</v>
      </c>
      <c r="K22" s="29">
        <f t="shared" si="10"/>
        <v>0</v>
      </c>
      <c r="L22" s="30">
        <f t="shared" si="10"/>
        <v>0</v>
      </c>
    </row>
    <row r="23" ht="15.75" customHeight="1">
      <c r="A23" s="31">
        <v>100.0</v>
      </c>
      <c r="B23" s="31" t="s">
        <v>27</v>
      </c>
      <c r="C23" s="36">
        <f t="shared" ref="C23:I23" si="11">SUM(C13:C22)</f>
        <v>9136502.65</v>
      </c>
      <c r="D23" s="36">
        <f t="shared" si="11"/>
        <v>0</v>
      </c>
      <c r="E23" s="36">
        <f t="shared" si="11"/>
        <v>0</v>
      </c>
      <c r="F23" s="36">
        <f t="shared" si="11"/>
        <v>6487524.51</v>
      </c>
      <c r="G23" s="36">
        <f t="shared" si="11"/>
        <v>2623.49</v>
      </c>
      <c r="H23" s="36">
        <f t="shared" si="11"/>
        <v>0</v>
      </c>
      <c r="I23" s="36">
        <f t="shared" si="11"/>
        <v>0</v>
      </c>
      <c r="J23" s="37">
        <f t="shared" ref="J23:L23" si="12">C23+F23</f>
        <v>15624027.16</v>
      </c>
      <c r="K23" s="37">
        <f t="shared" si="12"/>
        <v>2623.49</v>
      </c>
      <c r="L23" s="36">
        <f t="shared" si="12"/>
        <v>0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5.75" customHeight="1">
      <c r="A24" s="32"/>
      <c r="B24" s="32"/>
      <c r="C24" s="25"/>
      <c r="D24" s="25"/>
      <c r="E24" s="25"/>
      <c r="F24" s="25"/>
      <c r="G24" s="25"/>
      <c r="H24" s="25"/>
      <c r="I24" s="25"/>
      <c r="J24" s="30"/>
      <c r="K24" s="30"/>
      <c r="L24" s="30"/>
    </row>
    <row r="25" ht="15.75" customHeight="1">
      <c r="A25" s="32"/>
      <c r="B25" s="31" t="s">
        <v>28</v>
      </c>
      <c r="C25" s="25"/>
      <c r="D25" s="25"/>
      <c r="E25" s="25"/>
      <c r="F25" s="25"/>
      <c r="G25" s="25"/>
      <c r="H25" s="25"/>
      <c r="I25" s="25"/>
      <c r="J25" s="30"/>
      <c r="K25" s="30"/>
      <c r="L25" s="30"/>
    </row>
    <row r="26" ht="15.75" customHeight="1">
      <c r="A26" s="32">
        <v>201.0</v>
      </c>
      <c r="B26" s="32" t="s">
        <v>29</v>
      </c>
      <c r="C26" s="34">
        <v>0.0</v>
      </c>
      <c r="D26" s="34">
        <v>0.0</v>
      </c>
      <c r="E26" s="34">
        <v>0.0</v>
      </c>
      <c r="F26" s="34">
        <v>0.0</v>
      </c>
      <c r="G26" s="34">
        <v>0.0</v>
      </c>
      <c r="H26" s="34">
        <v>0.0</v>
      </c>
      <c r="I26" s="34">
        <v>0.0</v>
      </c>
      <c r="J26" s="29">
        <f t="shared" ref="J26:L26" si="13">C26+F26</f>
        <v>0</v>
      </c>
      <c r="K26" s="29">
        <f t="shared" si="13"/>
        <v>0</v>
      </c>
      <c r="L26" s="30">
        <f t="shared" si="13"/>
        <v>0</v>
      </c>
    </row>
    <row r="27" ht="15.75" customHeight="1">
      <c r="A27" s="32">
        <v>202.0</v>
      </c>
      <c r="B27" s="32" t="s">
        <v>30</v>
      </c>
      <c r="C27" s="34">
        <v>0.0</v>
      </c>
      <c r="D27" s="34">
        <v>0.0</v>
      </c>
      <c r="E27" s="34">
        <v>0.0</v>
      </c>
      <c r="F27" s="33">
        <v>0.0</v>
      </c>
      <c r="G27" s="33">
        <v>0.0</v>
      </c>
      <c r="H27" s="33">
        <v>0.0</v>
      </c>
      <c r="I27" s="34">
        <v>0.0</v>
      </c>
      <c r="J27" s="29">
        <f t="shared" ref="J27:L27" si="14">C27+F27</f>
        <v>0</v>
      </c>
      <c r="K27" s="29">
        <f t="shared" si="14"/>
        <v>0</v>
      </c>
      <c r="L27" s="30">
        <f t="shared" si="14"/>
        <v>0</v>
      </c>
    </row>
    <row r="28" ht="15.75" customHeight="1">
      <c r="A28" s="32">
        <v>203.0</v>
      </c>
      <c r="B28" s="32" t="s">
        <v>31</v>
      </c>
      <c r="C28" s="34">
        <v>0.0</v>
      </c>
      <c r="D28" s="34">
        <v>0.0</v>
      </c>
      <c r="E28" s="34">
        <v>0.0</v>
      </c>
      <c r="F28" s="34">
        <v>0.0</v>
      </c>
      <c r="G28" s="34">
        <v>0.0</v>
      </c>
      <c r="H28" s="34">
        <v>0.0</v>
      </c>
      <c r="I28" s="34">
        <v>0.0</v>
      </c>
      <c r="J28" s="29">
        <f t="shared" ref="J28:L28" si="15">C28+F28</f>
        <v>0</v>
      </c>
      <c r="K28" s="29">
        <f t="shared" si="15"/>
        <v>0</v>
      </c>
      <c r="L28" s="30">
        <f t="shared" si="15"/>
        <v>0</v>
      </c>
    </row>
    <row r="29" ht="15.75" customHeight="1">
      <c r="A29" s="32">
        <v>204.0</v>
      </c>
      <c r="B29" s="32" t="s">
        <v>32</v>
      </c>
      <c r="C29" s="34">
        <v>0.0</v>
      </c>
      <c r="D29" s="34">
        <v>0.0</v>
      </c>
      <c r="E29" s="34">
        <v>0.0</v>
      </c>
      <c r="F29" s="34">
        <v>0.0</v>
      </c>
      <c r="G29" s="34">
        <v>0.0</v>
      </c>
      <c r="H29" s="34">
        <v>0.0</v>
      </c>
      <c r="I29" s="34">
        <v>0.0</v>
      </c>
      <c r="J29" s="29">
        <f t="shared" ref="J29:L29" si="16">C29+F29</f>
        <v>0</v>
      </c>
      <c r="K29" s="29">
        <f t="shared" si="16"/>
        <v>0</v>
      </c>
      <c r="L29" s="30">
        <f t="shared" si="16"/>
        <v>0</v>
      </c>
    </row>
    <row r="30" ht="15.75" customHeight="1">
      <c r="A30" s="32">
        <v>205.0</v>
      </c>
      <c r="B30" s="32" t="s">
        <v>33</v>
      </c>
      <c r="C30" s="34">
        <v>0.0</v>
      </c>
      <c r="D30" s="34">
        <v>0.0</v>
      </c>
      <c r="E30" s="34">
        <v>0.0</v>
      </c>
      <c r="F30" s="34">
        <v>0.0</v>
      </c>
      <c r="G30" s="34">
        <v>0.0</v>
      </c>
      <c r="H30" s="34">
        <v>0.0</v>
      </c>
      <c r="I30" s="34">
        <v>0.0</v>
      </c>
      <c r="J30" s="29">
        <f t="shared" ref="J30:L30" si="17">C30+F30</f>
        <v>0</v>
      </c>
      <c r="K30" s="29">
        <f t="shared" si="17"/>
        <v>0</v>
      </c>
      <c r="L30" s="30">
        <f t="shared" si="17"/>
        <v>0</v>
      </c>
    </row>
    <row r="31" ht="15.75" customHeight="1">
      <c r="A31" s="31">
        <v>200.0</v>
      </c>
      <c r="B31" s="31" t="s">
        <v>34</v>
      </c>
      <c r="C31" s="36">
        <v>0.0</v>
      </c>
      <c r="D31" s="36">
        <v>0.0</v>
      </c>
      <c r="E31" s="36">
        <v>0.0</v>
      </c>
      <c r="F31" s="36">
        <f t="shared" ref="F31:H31" si="18">F27</f>
        <v>0</v>
      </c>
      <c r="G31" s="36">
        <f t="shared" si="18"/>
        <v>0</v>
      </c>
      <c r="H31" s="36">
        <f t="shared" si="18"/>
        <v>0</v>
      </c>
      <c r="I31" s="36">
        <v>0.0</v>
      </c>
      <c r="J31" s="37">
        <f t="shared" ref="J31:L31" si="19">C31+F31</f>
        <v>0</v>
      </c>
      <c r="K31" s="37">
        <f t="shared" si="19"/>
        <v>0</v>
      </c>
      <c r="L31" s="36">
        <f t="shared" si="19"/>
        <v>0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>
      <c r="A32" s="32"/>
      <c r="B32" s="32"/>
      <c r="C32" s="25"/>
      <c r="D32" s="25"/>
      <c r="E32" s="25"/>
      <c r="F32" s="25"/>
      <c r="G32" s="25"/>
      <c r="H32" s="25"/>
      <c r="I32" s="25"/>
      <c r="J32" s="30"/>
      <c r="K32" s="30"/>
      <c r="L32" s="30"/>
    </row>
    <row r="33" ht="15.75" customHeight="1">
      <c r="A33" s="32"/>
      <c r="B33" s="39" t="s">
        <v>35</v>
      </c>
      <c r="C33" s="25"/>
      <c r="D33" s="25"/>
      <c r="E33" s="25"/>
      <c r="F33" s="25"/>
      <c r="G33" s="25"/>
      <c r="H33" s="25"/>
      <c r="I33" s="25"/>
      <c r="J33" s="30"/>
      <c r="K33" s="30"/>
      <c r="L33" s="30"/>
    </row>
    <row r="34" ht="15.75" customHeight="1">
      <c r="A34" s="32">
        <v>301.0</v>
      </c>
      <c r="B34" s="32" t="s">
        <v>36</v>
      </c>
      <c r="C34" s="34">
        <v>0.0</v>
      </c>
      <c r="D34" s="34">
        <v>0.0</v>
      </c>
      <c r="E34" s="34">
        <v>0.0</v>
      </c>
      <c r="F34" s="34">
        <v>0.0</v>
      </c>
      <c r="G34" s="34">
        <v>0.0</v>
      </c>
      <c r="H34" s="34">
        <v>0.0</v>
      </c>
      <c r="I34" s="34">
        <v>0.0</v>
      </c>
      <c r="J34" s="29">
        <f t="shared" ref="J34:L34" si="20">C34+F34</f>
        <v>0</v>
      </c>
      <c r="K34" s="29">
        <f t="shared" si="20"/>
        <v>0</v>
      </c>
      <c r="L34" s="30">
        <f t="shared" si="20"/>
        <v>0</v>
      </c>
    </row>
    <row r="35" ht="15.75" customHeight="1">
      <c r="A35" s="32">
        <v>302.0</v>
      </c>
      <c r="B35" s="32" t="s">
        <v>37</v>
      </c>
      <c r="C35" s="34">
        <v>0.0</v>
      </c>
      <c r="D35" s="34">
        <v>0.0</v>
      </c>
      <c r="E35" s="34">
        <v>0.0</v>
      </c>
      <c r="F35" s="34">
        <v>0.0</v>
      </c>
      <c r="G35" s="34">
        <v>0.0</v>
      </c>
      <c r="H35" s="34">
        <v>0.0</v>
      </c>
      <c r="I35" s="34">
        <v>0.0</v>
      </c>
      <c r="J35" s="29">
        <f t="shared" ref="J35:L35" si="21">C35+F35</f>
        <v>0</v>
      </c>
      <c r="K35" s="29">
        <f t="shared" si="21"/>
        <v>0</v>
      </c>
      <c r="L35" s="30">
        <f t="shared" si="21"/>
        <v>0</v>
      </c>
    </row>
    <row r="36" ht="15.75" customHeight="1">
      <c r="A36" s="32">
        <v>303.0</v>
      </c>
      <c r="B36" s="32" t="s">
        <v>38</v>
      </c>
      <c r="C36" s="34">
        <v>0.0</v>
      </c>
      <c r="D36" s="34">
        <v>0.0</v>
      </c>
      <c r="E36" s="34">
        <v>0.0</v>
      </c>
      <c r="F36" s="34">
        <v>0.0</v>
      </c>
      <c r="G36" s="34">
        <v>0.0</v>
      </c>
      <c r="H36" s="34">
        <v>0.0</v>
      </c>
      <c r="I36" s="34">
        <v>0.0</v>
      </c>
      <c r="J36" s="29">
        <f t="shared" ref="J36:L36" si="22">C36+F36</f>
        <v>0</v>
      </c>
      <c r="K36" s="29">
        <f t="shared" si="22"/>
        <v>0</v>
      </c>
      <c r="L36" s="30">
        <f t="shared" si="22"/>
        <v>0</v>
      </c>
    </row>
    <row r="37" ht="15.75" customHeight="1">
      <c r="A37" s="32">
        <v>304.0</v>
      </c>
      <c r="B37" s="32" t="s">
        <v>39</v>
      </c>
      <c r="C37" s="34"/>
      <c r="D37" s="34">
        <v>0.0</v>
      </c>
      <c r="E37" s="34">
        <v>0.0</v>
      </c>
      <c r="F37" s="34">
        <v>0.0</v>
      </c>
      <c r="G37" s="34">
        <v>0.0</v>
      </c>
      <c r="H37" s="34">
        <v>0.0</v>
      </c>
      <c r="I37" s="34">
        <v>0.0</v>
      </c>
      <c r="J37" s="29">
        <f t="shared" ref="J37:L37" si="23">C37+F37</f>
        <v>0</v>
      </c>
      <c r="K37" s="29">
        <f t="shared" si="23"/>
        <v>0</v>
      </c>
      <c r="L37" s="30">
        <f t="shared" si="23"/>
        <v>0</v>
      </c>
    </row>
    <row r="38" ht="15.75" customHeight="1">
      <c r="A38" s="31">
        <v>300.0</v>
      </c>
      <c r="B38" s="31" t="s">
        <v>40</v>
      </c>
      <c r="C38" s="36">
        <v>0.0</v>
      </c>
      <c r="D38" s="36">
        <v>0.0</v>
      </c>
      <c r="E38" s="36">
        <v>0.0</v>
      </c>
      <c r="F38" s="36">
        <v>0.0</v>
      </c>
      <c r="G38" s="36">
        <v>0.0</v>
      </c>
      <c r="H38" s="36">
        <v>0.0</v>
      </c>
      <c r="I38" s="36">
        <v>0.0</v>
      </c>
      <c r="J38" s="29">
        <f t="shared" ref="J38:L38" si="24">C38+F38</f>
        <v>0</v>
      </c>
      <c r="K38" s="29">
        <f t="shared" si="24"/>
        <v>0</v>
      </c>
      <c r="L38" s="30">
        <f t="shared" si="24"/>
        <v>0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>
      <c r="A39" s="32"/>
      <c r="B39" s="32"/>
      <c r="C39" s="25"/>
      <c r="D39" s="25"/>
      <c r="E39" s="25"/>
      <c r="F39" s="25"/>
      <c r="G39" s="25"/>
      <c r="H39" s="25"/>
      <c r="I39" s="25"/>
      <c r="J39" s="30"/>
      <c r="K39" s="30"/>
      <c r="L39" s="30"/>
    </row>
    <row r="40" ht="15.75" customHeight="1">
      <c r="A40" s="32"/>
      <c r="B40" s="39" t="s">
        <v>41</v>
      </c>
      <c r="C40" s="25"/>
      <c r="D40" s="25"/>
      <c r="E40" s="25"/>
      <c r="F40" s="25"/>
      <c r="G40" s="25"/>
      <c r="H40" s="25"/>
      <c r="I40" s="25"/>
      <c r="J40" s="30"/>
      <c r="K40" s="30"/>
      <c r="L40" s="30"/>
    </row>
    <row r="41" ht="15.75" customHeight="1">
      <c r="A41" s="32">
        <v>401.0</v>
      </c>
      <c r="B41" s="40" t="s">
        <v>42</v>
      </c>
      <c r="C41" s="34">
        <v>0.0</v>
      </c>
      <c r="D41" s="34">
        <v>0.0</v>
      </c>
      <c r="E41" s="34">
        <v>0.0</v>
      </c>
      <c r="F41" s="34">
        <v>0.0</v>
      </c>
      <c r="G41" s="34">
        <v>0.0</v>
      </c>
      <c r="H41" s="34">
        <v>0.0</v>
      </c>
      <c r="I41" s="34">
        <v>0.0</v>
      </c>
      <c r="J41" s="29">
        <f t="shared" ref="J41:L41" si="25">C41+F41</f>
        <v>0</v>
      </c>
      <c r="K41" s="29">
        <f t="shared" si="25"/>
        <v>0</v>
      </c>
      <c r="L41" s="30">
        <f t="shared" si="25"/>
        <v>0</v>
      </c>
    </row>
    <row r="42" ht="15.75" customHeight="1">
      <c r="A42" s="32">
        <v>402.0</v>
      </c>
      <c r="B42" s="40" t="s">
        <v>43</v>
      </c>
      <c r="C42" s="34">
        <v>0.0</v>
      </c>
      <c r="D42" s="34">
        <v>0.0</v>
      </c>
      <c r="E42" s="34">
        <v>0.0</v>
      </c>
      <c r="F42" s="34">
        <v>0.0</v>
      </c>
      <c r="G42" s="34">
        <v>0.0</v>
      </c>
      <c r="H42" s="34">
        <v>0.0</v>
      </c>
      <c r="I42" s="34">
        <v>0.0</v>
      </c>
      <c r="J42" s="29">
        <f t="shared" ref="J42:K42" si="26">C42+F42</f>
        <v>0</v>
      </c>
      <c r="K42" s="29">
        <f t="shared" si="26"/>
        <v>0</v>
      </c>
      <c r="L42" s="30">
        <v>0.0</v>
      </c>
    </row>
    <row r="43" ht="15.75" customHeight="1">
      <c r="A43" s="32">
        <v>403.0</v>
      </c>
      <c r="B43" s="40" t="s">
        <v>44</v>
      </c>
      <c r="C43" s="34">
        <v>0.0</v>
      </c>
      <c r="D43" s="34">
        <v>0.0</v>
      </c>
      <c r="E43" s="34">
        <v>0.0</v>
      </c>
      <c r="F43" s="34">
        <v>0.0</v>
      </c>
      <c r="G43" s="34">
        <v>0.0</v>
      </c>
      <c r="H43" s="34">
        <v>0.0</v>
      </c>
      <c r="I43" s="34">
        <v>0.0</v>
      </c>
      <c r="J43" s="29">
        <f t="shared" ref="J43:K43" si="27">C43+F43</f>
        <v>0</v>
      </c>
      <c r="K43" s="29">
        <f t="shared" si="27"/>
        <v>0</v>
      </c>
      <c r="L43" s="30">
        <v>0.0</v>
      </c>
    </row>
    <row r="44" ht="15.75" customHeight="1">
      <c r="A44" s="32">
        <v>404.0</v>
      </c>
      <c r="B44" s="40" t="s">
        <v>45</v>
      </c>
      <c r="C44" s="34">
        <v>0.0</v>
      </c>
      <c r="D44" s="34">
        <v>0.0</v>
      </c>
      <c r="E44" s="34">
        <v>0.0</v>
      </c>
      <c r="F44" s="34">
        <v>0.0</v>
      </c>
      <c r="G44" s="34">
        <v>0.0</v>
      </c>
      <c r="H44" s="34">
        <v>0.0</v>
      </c>
      <c r="I44" s="34">
        <v>0.0</v>
      </c>
      <c r="J44" s="29">
        <f t="shared" ref="J44:K44" si="28">C44+F44</f>
        <v>0</v>
      </c>
      <c r="K44" s="29">
        <f t="shared" si="28"/>
        <v>0</v>
      </c>
      <c r="L44" s="30">
        <v>0.0</v>
      </c>
    </row>
    <row r="45" ht="15.75" customHeight="1">
      <c r="A45" s="32">
        <v>405.0</v>
      </c>
      <c r="B45" s="40" t="s">
        <v>46</v>
      </c>
      <c r="C45" s="34">
        <v>0.0</v>
      </c>
      <c r="D45" s="34">
        <v>0.0</v>
      </c>
      <c r="E45" s="34">
        <v>0.0</v>
      </c>
      <c r="F45" s="34">
        <v>0.0</v>
      </c>
      <c r="G45" s="34">
        <v>0.0</v>
      </c>
      <c r="H45" s="34">
        <v>0.0</v>
      </c>
      <c r="I45" s="34">
        <v>0.0</v>
      </c>
      <c r="J45" s="29">
        <f t="shared" ref="J45:K45" si="29">C45+F45</f>
        <v>0</v>
      </c>
      <c r="K45" s="29">
        <f t="shared" si="29"/>
        <v>0</v>
      </c>
      <c r="L45" s="30">
        <v>0.0</v>
      </c>
    </row>
    <row r="46" ht="15.75" customHeight="1">
      <c r="A46" s="31">
        <v>400.0</v>
      </c>
      <c r="B46" s="39" t="s">
        <v>47</v>
      </c>
      <c r="C46" s="36">
        <v>0.0</v>
      </c>
      <c r="D46" s="36">
        <v>0.0</v>
      </c>
      <c r="E46" s="36">
        <v>0.0</v>
      </c>
      <c r="F46" s="36">
        <v>0.0</v>
      </c>
      <c r="G46" s="36">
        <v>0.0</v>
      </c>
      <c r="H46" s="36">
        <v>0.0</v>
      </c>
      <c r="I46" s="36">
        <v>0.0</v>
      </c>
      <c r="J46" s="29">
        <f t="shared" ref="J46:K46" si="30">C46+F46</f>
        <v>0</v>
      </c>
      <c r="K46" s="29">
        <f t="shared" si="30"/>
        <v>0</v>
      </c>
      <c r="L46" s="30">
        <v>0.0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5.75" customHeight="1">
      <c r="A47" s="32"/>
      <c r="B47" s="40"/>
      <c r="C47" s="25"/>
      <c r="D47" s="25"/>
      <c r="E47" s="25"/>
      <c r="F47" s="25"/>
      <c r="G47" s="25"/>
      <c r="H47" s="25"/>
      <c r="I47" s="25"/>
      <c r="J47" s="30"/>
      <c r="K47" s="30"/>
      <c r="L47" s="30"/>
    </row>
    <row r="48" ht="15.75" customHeight="1">
      <c r="A48" s="32"/>
      <c r="B48" s="39" t="s">
        <v>48</v>
      </c>
      <c r="C48" s="25"/>
      <c r="D48" s="25"/>
      <c r="E48" s="25"/>
      <c r="F48" s="25"/>
      <c r="G48" s="25"/>
      <c r="H48" s="25"/>
      <c r="I48" s="25"/>
      <c r="J48" s="30"/>
      <c r="K48" s="30"/>
      <c r="L48" s="30"/>
    </row>
    <row r="49" ht="15.75" customHeight="1">
      <c r="A49" s="32">
        <v>501.0</v>
      </c>
      <c r="B49" s="40" t="s">
        <v>49</v>
      </c>
      <c r="C49" s="34">
        <v>0.0</v>
      </c>
      <c r="D49" s="34">
        <v>0.0</v>
      </c>
      <c r="E49" s="34">
        <v>0.0</v>
      </c>
      <c r="F49" s="34">
        <v>0.0</v>
      </c>
      <c r="G49" s="34">
        <v>0.0</v>
      </c>
      <c r="H49" s="34">
        <v>0.0</v>
      </c>
      <c r="I49" s="34">
        <v>0.0</v>
      </c>
      <c r="J49" s="30">
        <v>0.0</v>
      </c>
      <c r="K49" s="30">
        <v>0.0</v>
      </c>
      <c r="L49" s="30">
        <v>0.0</v>
      </c>
    </row>
    <row r="50" ht="15.75" customHeight="1">
      <c r="A50" s="31">
        <v>500.0</v>
      </c>
      <c r="B50" s="39" t="s">
        <v>50</v>
      </c>
      <c r="C50" s="36">
        <v>0.0</v>
      </c>
      <c r="D50" s="36">
        <v>0.0</v>
      </c>
      <c r="E50" s="36">
        <v>0.0</v>
      </c>
      <c r="F50" s="36">
        <v>0.0</v>
      </c>
      <c r="G50" s="36">
        <v>0.0</v>
      </c>
      <c r="H50" s="36">
        <v>0.0</v>
      </c>
      <c r="I50" s="36">
        <v>0.0</v>
      </c>
      <c r="J50" s="36">
        <v>0.0</v>
      </c>
      <c r="K50" s="36">
        <v>0.0</v>
      </c>
      <c r="L50" s="36">
        <v>0.0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5.75" customHeight="1">
      <c r="A51" s="32"/>
      <c r="B51" s="40"/>
      <c r="C51" s="25"/>
      <c r="D51" s="25"/>
      <c r="E51" s="25"/>
      <c r="F51" s="25"/>
      <c r="G51" s="25"/>
      <c r="H51" s="25"/>
      <c r="I51" s="25"/>
      <c r="J51" s="30"/>
      <c r="K51" s="30"/>
      <c r="L51" s="30"/>
    </row>
    <row r="52" ht="15.75" customHeight="1">
      <c r="A52" s="32"/>
      <c r="B52" s="39" t="s">
        <v>51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ht="15.75" customHeight="1">
      <c r="A53" s="32">
        <v>701.0</v>
      </c>
      <c r="B53" s="40" t="s">
        <v>52</v>
      </c>
      <c r="C53" s="34">
        <v>7525000.0</v>
      </c>
      <c r="D53" s="34">
        <v>0.0</v>
      </c>
      <c r="E53" s="33">
        <v>0.0</v>
      </c>
      <c r="F53" s="34">
        <v>0.0</v>
      </c>
      <c r="G53" s="34">
        <v>0.0</v>
      </c>
      <c r="H53" s="34">
        <v>0.0</v>
      </c>
      <c r="I53" s="34">
        <v>0.0</v>
      </c>
      <c r="J53" s="29">
        <f t="shared" ref="J53:L53" si="31">C53+F53</f>
        <v>7525000</v>
      </c>
      <c r="K53" s="29">
        <f t="shared" si="31"/>
        <v>0</v>
      </c>
      <c r="L53" s="30">
        <f t="shared" si="31"/>
        <v>0</v>
      </c>
    </row>
    <row r="54" ht="15.75" customHeight="1">
      <c r="A54" s="32">
        <v>702.0</v>
      </c>
      <c r="B54" s="40" t="s">
        <v>53</v>
      </c>
      <c r="C54" s="34">
        <v>132500.0</v>
      </c>
      <c r="D54" s="34">
        <v>0.0</v>
      </c>
      <c r="E54" s="33">
        <v>0.0</v>
      </c>
      <c r="F54" s="34">
        <v>0.0</v>
      </c>
      <c r="G54" s="34">
        <v>0.0</v>
      </c>
      <c r="H54" s="34">
        <v>0.0</v>
      </c>
      <c r="I54" s="34">
        <v>0.0</v>
      </c>
      <c r="J54" s="29">
        <f t="shared" ref="J54:L54" si="32">C54+F54</f>
        <v>132500</v>
      </c>
      <c r="K54" s="29">
        <f t="shared" si="32"/>
        <v>0</v>
      </c>
      <c r="L54" s="30">
        <f t="shared" si="32"/>
        <v>0</v>
      </c>
    </row>
    <row r="55" ht="15.75" customHeight="1">
      <c r="A55" s="31">
        <v>700.0</v>
      </c>
      <c r="B55" s="31" t="s">
        <v>54</v>
      </c>
      <c r="C55" s="36">
        <f t="shared" ref="C55:H55" si="33">SUM(C53+C54)</f>
        <v>7657500</v>
      </c>
      <c r="D55" s="36">
        <f t="shared" si="33"/>
        <v>0</v>
      </c>
      <c r="E55" s="36">
        <f t="shared" si="33"/>
        <v>0</v>
      </c>
      <c r="F55" s="36">
        <f t="shared" si="33"/>
        <v>0</v>
      </c>
      <c r="G55" s="36">
        <f t="shared" si="33"/>
        <v>0</v>
      </c>
      <c r="H55" s="36">
        <f t="shared" si="33"/>
        <v>0</v>
      </c>
      <c r="I55" s="36">
        <v>0.0</v>
      </c>
      <c r="J55" s="37">
        <f t="shared" ref="J55:L55" si="34">C55+F55</f>
        <v>7657500</v>
      </c>
      <c r="K55" s="37">
        <f t="shared" si="34"/>
        <v>0</v>
      </c>
      <c r="L55" s="36">
        <f t="shared" si="34"/>
        <v>0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>
      <c r="A56" s="41"/>
      <c r="B56" s="41"/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ht="29.25" customHeight="1">
      <c r="A57" s="42"/>
      <c r="B57" s="43" t="s">
        <v>55</v>
      </c>
      <c r="C57" s="44">
        <f t="shared" ref="C57:I57" si="35">SUM(C23+C31+C38+C46+C50+C55)</f>
        <v>16794002.65</v>
      </c>
      <c r="D57" s="44">
        <f t="shared" si="35"/>
        <v>0</v>
      </c>
      <c r="E57" s="44">
        <f t="shared" si="35"/>
        <v>0</v>
      </c>
      <c r="F57" s="44">
        <f t="shared" si="35"/>
        <v>6487524.51</v>
      </c>
      <c r="G57" s="44">
        <f t="shared" si="35"/>
        <v>2623.49</v>
      </c>
      <c r="H57" s="44">
        <f t="shared" si="35"/>
        <v>0</v>
      </c>
      <c r="I57" s="44">
        <f t="shared" si="35"/>
        <v>0</v>
      </c>
      <c r="J57" s="44">
        <f t="shared" ref="J57:K57" si="36">C57+F57</f>
        <v>23281527.16</v>
      </c>
      <c r="K57" s="44">
        <f t="shared" si="36"/>
        <v>2623.49</v>
      </c>
      <c r="L57" s="44">
        <f>SUM(L23+L31+L38+L46+L50+L55)</f>
        <v>0</v>
      </c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5.0" customHeight="1">
      <c r="J58" s="21"/>
      <c r="L58" s="21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9:D9"/>
    <mergeCell ref="F9:G9"/>
    <mergeCell ref="A7:B10"/>
    <mergeCell ref="C7:E7"/>
    <mergeCell ref="F7:H7"/>
    <mergeCell ref="I7:I8"/>
    <mergeCell ref="J7:L8"/>
    <mergeCell ref="C8:E8"/>
    <mergeCell ref="F8:H8"/>
    <mergeCell ref="J9:K9"/>
  </mergeCells>
  <printOptions/>
  <pageMargins bottom="0.5511811023622047" footer="0.0" header="0.0" left="0.5118110236220472" right="0.5118110236220472" top="0.5511811023622047"/>
  <pageSetup paperSize="8" scale="8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14"/>
    <col customWidth="1" min="2" max="2" width="45.86"/>
    <col customWidth="1" min="3" max="3" width="15.29"/>
    <col customWidth="1" min="4" max="4" width="13.71"/>
    <col customWidth="1" min="5" max="5" width="15.29"/>
    <col customWidth="1" min="6" max="6" width="13.29"/>
    <col customWidth="1" min="7" max="7" width="11.29"/>
    <col customWidth="1" min="8" max="8" width="19.57"/>
    <col customWidth="1" min="9" max="9" width="17.57"/>
    <col customWidth="1" min="10" max="10" width="16.86"/>
    <col customWidth="1" min="11" max="11" width="15.14"/>
    <col customWidth="1" min="12" max="12" width="16.86"/>
    <col customWidth="1" min="13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 t="s">
        <v>57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5</v>
      </c>
      <c r="B7" s="4"/>
      <c r="C7" s="5" t="s">
        <v>6</v>
      </c>
      <c r="D7" s="6"/>
      <c r="E7" s="7"/>
      <c r="F7" s="5" t="s">
        <v>7</v>
      </c>
      <c r="G7" s="6"/>
      <c r="H7" s="7"/>
      <c r="I7" s="8" t="s">
        <v>8</v>
      </c>
      <c r="J7" s="9" t="s">
        <v>9</v>
      </c>
      <c r="K7" s="10"/>
      <c r="L7" s="4"/>
    </row>
    <row r="8" ht="31.5" customHeight="1">
      <c r="A8" s="11"/>
      <c r="B8" s="12"/>
      <c r="C8" s="13" t="s">
        <v>10</v>
      </c>
      <c r="D8" s="6"/>
      <c r="E8" s="7"/>
      <c r="F8" s="14" t="s">
        <v>11</v>
      </c>
      <c r="G8" s="6"/>
      <c r="H8" s="7"/>
      <c r="I8" s="15"/>
      <c r="J8" s="16"/>
      <c r="K8" s="17"/>
      <c r="L8" s="18"/>
    </row>
    <row r="9">
      <c r="A9" s="11"/>
      <c r="B9" s="12"/>
      <c r="C9" s="19" t="s">
        <v>12</v>
      </c>
      <c r="D9" s="7"/>
      <c r="E9" s="20" t="s">
        <v>13</v>
      </c>
      <c r="F9" s="19" t="s">
        <v>12</v>
      </c>
      <c r="G9" s="7"/>
      <c r="H9" s="20" t="s">
        <v>13</v>
      </c>
      <c r="I9" s="20" t="s">
        <v>12</v>
      </c>
      <c r="J9" s="19" t="s">
        <v>12</v>
      </c>
      <c r="K9" s="7"/>
      <c r="L9" s="20" t="s">
        <v>13</v>
      </c>
    </row>
    <row r="10">
      <c r="A10" s="11"/>
      <c r="B10" s="12"/>
      <c r="C10" s="21"/>
      <c r="D10" s="22" t="s">
        <v>14</v>
      </c>
      <c r="E10" s="23"/>
      <c r="F10" s="21"/>
      <c r="G10" s="22" t="s">
        <v>14</v>
      </c>
      <c r="H10" s="23"/>
      <c r="I10" s="23"/>
      <c r="J10" s="21"/>
      <c r="K10" s="22" t="s">
        <v>14</v>
      </c>
      <c r="L10" s="23"/>
    </row>
    <row r="11">
      <c r="A11" s="48"/>
      <c r="B11" s="49" t="s">
        <v>15</v>
      </c>
      <c r="C11" s="26"/>
      <c r="D11" s="27"/>
      <c r="E11" s="27"/>
      <c r="F11" s="26"/>
      <c r="G11" s="27"/>
      <c r="H11" s="27"/>
      <c r="I11" s="28"/>
      <c r="J11" s="26"/>
      <c r="K11" s="26">
        <v>0.0</v>
      </c>
      <c r="L11" s="27">
        <v>0.0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>
      <c r="A12" s="31"/>
      <c r="B12" s="31" t="s">
        <v>16</v>
      </c>
      <c r="C12" s="30"/>
      <c r="D12" s="30"/>
      <c r="E12" s="30"/>
      <c r="F12" s="30"/>
      <c r="G12" s="30"/>
      <c r="H12" s="30"/>
      <c r="I12" s="30"/>
      <c r="J12" s="29">
        <v>0.0</v>
      </c>
      <c r="K12" s="29">
        <v>0.0</v>
      </c>
      <c r="L12" s="30">
        <v>0.0</v>
      </c>
    </row>
    <row r="13">
      <c r="A13" s="32">
        <v>101.0</v>
      </c>
      <c r="B13" s="32" t="s">
        <v>17</v>
      </c>
      <c r="C13" s="33">
        <v>6818885.54</v>
      </c>
      <c r="D13" s="34">
        <v>0.0</v>
      </c>
      <c r="E13" s="33">
        <v>0.0</v>
      </c>
      <c r="F13" s="33">
        <v>4931193.62</v>
      </c>
      <c r="G13" s="34">
        <v>0.0</v>
      </c>
      <c r="H13" s="35">
        <v>0.0</v>
      </c>
      <c r="I13" s="34">
        <v>0.0</v>
      </c>
      <c r="J13" s="29">
        <f t="shared" ref="J13:L13" si="1">C13+F13</f>
        <v>11750079.16</v>
      </c>
      <c r="K13" s="29">
        <f t="shared" si="1"/>
        <v>0</v>
      </c>
      <c r="L13" s="30">
        <f t="shared" si="1"/>
        <v>0</v>
      </c>
    </row>
    <row r="14">
      <c r="A14" s="32">
        <v>102.0</v>
      </c>
      <c r="B14" s="32" t="s">
        <v>18</v>
      </c>
      <c r="C14" s="33">
        <v>450264.54</v>
      </c>
      <c r="D14" s="34">
        <v>0.0</v>
      </c>
      <c r="E14" s="33">
        <v>0.0</v>
      </c>
      <c r="F14" s="33">
        <v>332796.35</v>
      </c>
      <c r="G14" s="34">
        <v>0.0</v>
      </c>
      <c r="H14" s="35">
        <v>0.0</v>
      </c>
      <c r="I14" s="34">
        <v>0.0</v>
      </c>
      <c r="J14" s="29">
        <f t="shared" ref="J14:L14" si="2">C14+F14</f>
        <v>783060.89</v>
      </c>
      <c r="K14" s="29">
        <f t="shared" si="2"/>
        <v>0</v>
      </c>
      <c r="L14" s="30">
        <f t="shared" si="2"/>
        <v>0</v>
      </c>
    </row>
    <row r="15">
      <c r="A15" s="32">
        <v>103.0</v>
      </c>
      <c r="B15" s="32" t="s">
        <v>19</v>
      </c>
      <c r="C15" s="34">
        <v>97100.0</v>
      </c>
      <c r="D15" s="34">
        <v>0.0</v>
      </c>
      <c r="E15" s="33">
        <v>0.0</v>
      </c>
      <c r="F15" s="33">
        <v>1014494.86</v>
      </c>
      <c r="G15" s="33">
        <v>0.0</v>
      </c>
      <c r="H15" s="33">
        <v>0.0</v>
      </c>
      <c r="I15" s="34">
        <v>0.0</v>
      </c>
      <c r="J15" s="29">
        <f t="shared" ref="J15:L15" si="3">C15+F15</f>
        <v>1111594.86</v>
      </c>
      <c r="K15" s="29">
        <f t="shared" si="3"/>
        <v>0</v>
      </c>
      <c r="L15" s="30">
        <f t="shared" si="3"/>
        <v>0</v>
      </c>
    </row>
    <row r="16">
      <c r="A16" s="32">
        <v>104.0</v>
      </c>
      <c r="B16" s="32" t="s">
        <v>20</v>
      </c>
      <c r="C16" s="34">
        <v>0.0</v>
      </c>
      <c r="D16" s="34">
        <v>0.0</v>
      </c>
      <c r="E16" s="34">
        <v>0.0</v>
      </c>
      <c r="F16" s="33">
        <v>159014.25</v>
      </c>
      <c r="G16" s="33">
        <v>0.0</v>
      </c>
      <c r="H16" s="33">
        <v>0.0</v>
      </c>
      <c r="I16" s="34">
        <v>0.0</v>
      </c>
      <c r="J16" s="29">
        <f t="shared" ref="J16:L16" si="4">C16+F16</f>
        <v>159014.25</v>
      </c>
      <c r="K16" s="29">
        <f t="shared" si="4"/>
        <v>0</v>
      </c>
      <c r="L16" s="30">
        <f t="shared" si="4"/>
        <v>0</v>
      </c>
    </row>
    <row r="17">
      <c r="A17" s="32">
        <v>105.0</v>
      </c>
      <c r="B17" s="32" t="s">
        <v>21</v>
      </c>
      <c r="C17" s="34">
        <v>0.0</v>
      </c>
      <c r="D17" s="34">
        <v>0.0</v>
      </c>
      <c r="E17" s="34">
        <v>0.0</v>
      </c>
      <c r="F17" s="34">
        <v>0.0</v>
      </c>
      <c r="G17" s="34">
        <v>0.0</v>
      </c>
      <c r="H17" s="34">
        <v>0.0</v>
      </c>
      <c r="I17" s="34">
        <v>0.0</v>
      </c>
      <c r="J17" s="29">
        <f t="shared" ref="J17:L17" si="5">C17+F17</f>
        <v>0</v>
      </c>
      <c r="K17" s="29">
        <f t="shared" si="5"/>
        <v>0</v>
      </c>
      <c r="L17" s="30">
        <f t="shared" si="5"/>
        <v>0</v>
      </c>
    </row>
    <row r="18">
      <c r="A18" s="32">
        <v>106.0</v>
      </c>
      <c r="B18" s="32" t="s">
        <v>22</v>
      </c>
      <c r="C18" s="34">
        <v>0.0</v>
      </c>
      <c r="D18" s="34">
        <v>0.0</v>
      </c>
      <c r="E18" s="34">
        <v>0.0</v>
      </c>
      <c r="F18" s="34">
        <v>0.0</v>
      </c>
      <c r="G18" s="34">
        <v>0.0</v>
      </c>
      <c r="H18" s="34">
        <v>0.0</v>
      </c>
      <c r="I18" s="34">
        <v>0.0</v>
      </c>
      <c r="J18" s="29">
        <f t="shared" ref="J18:L18" si="6">C18+F18</f>
        <v>0</v>
      </c>
      <c r="K18" s="29">
        <f t="shared" si="6"/>
        <v>0</v>
      </c>
      <c r="L18" s="30">
        <f t="shared" si="6"/>
        <v>0</v>
      </c>
    </row>
    <row r="19">
      <c r="A19" s="32">
        <v>107.0</v>
      </c>
      <c r="B19" s="32" t="s">
        <v>23</v>
      </c>
      <c r="C19" s="34">
        <v>0.0</v>
      </c>
      <c r="D19" s="34">
        <v>0.0</v>
      </c>
      <c r="E19" s="34"/>
      <c r="F19" s="34">
        <v>0.0</v>
      </c>
      <c r="G19" s="34">
        <v>0.0</v>
      </c>
      <c r="H19" s="34">
        <v>0.0</v>
      </c>
      <c r="I19" s="34">
        <v>0.0</v>
      </c>
      <c r="J19" s="29">
        <f t="shared" ref="J19:L19" si="7">C19+F19</f>
        <v>0</v>
      </c>
      <c r="K19" s="29">
        <f t="shared" si="7"/>
        <v>0</v>
      </c>
      <c r="L19" s="30">
        <f t="shared" si="7"/>
        <v>0</v>
      </c>
    </row>
    <row r="20">
      <c r="A20" s="32">
        <v>108.0</v>
      </c>
      <c r="B20" s="32" t="s">
        <v>24</v>
      </c>
      <c r="C20" s="34">
        <v>0.0</v>
      </c>
      <c r="D20" s="34">
        <v>0.0</v>
      </c>
      <c r="E20" s="34">
        <v>0.0</v>
      </c>
      <c r="F20" s="34">
        <v>0.0</v>
      </c>
      <c r="G20" s="34">
        <v>0.0</v>
      </c>
      <c r="H20" s="34">
        <v>0.0</v>
      </c>
      <c r="I20" s="34">
        <v>0.0</v>
      </c>
      <c r="J20" s="29">
        <f t="shared" ref="J20:L20" si="8">C20+F20</f>
        <v>0</v>
      </c>
      <c r="K20" s="29">
        <f t="shared" si="8"/>
        <v>0</v>
      </c>
      <c r="L20" s="30">
        <f t="shared" si="8"/>
        <v>0</v>
      </c>
    </row>
    <row r="21" ht="15.75" customHeight="1">
      <c r="A21" s="32">
        <v>109.0</v>
      </c>
      <c r="B21" s="32" t="s">
        <v>25</v>
      </c>
      <c r="C21" s="33">
        <v>0.0</v>
      </c>
      <c r="D21" s="34">
        <v>0.0</v>
      </c>
      <c r="E21" s="33">
        <v>0.0</v>
      </c>
      <c r="F21" s="34">
        <v>0.0</v>
      </c>
      <c r="G21" s="34">
        <v>0.0</v>
      </c>
      <c r="H21" s="34">
        <v>0.0</v>
      </c>
      <c r="I21" s="34">
        <v>0.0</v>
      </c>
      <c r="J21" s="29">
        <f t="shared" ref="J21:L21" si="9">C21+F21</f>
        <v>0</v>
      </c>
      <c r="K21" s="29">
        <f t="shared" si="9"/>
        <v>0</v>
      </c>
      <c r="L21" s="30">
        <f t="shared" si="9"/>
        <v>0</v>
      </c>
    </row>
    <row r="22" ht="15.75" customHeight="1">
      <c r="A22" s="32">
        <v>110.0</v>
      </c>
      <c r="B22" s="32" t="s">
        <v>26</v>
      </c>
      <c r="C22" s="33">
        <v>1770252.57</v>
      </c>
      <c r="D22" s="34">
        <v>0.0</v>
      </c>
      <c r="E22" s="33">
        <v>0.0</v>
      </c>
      <c r="F22" s="34">
        <v>39000.0</v>
      </c>
      <c r="G22" s="34">
        <v>0.0</v>
      </c>
      <c r="H22" s="34"/>
      <c r="I22" s="34">
        <v>0.0</v>
      </c>
      <c r="J22" s="29">
        <f t="shared" ref="J22:L22" si="10">C22+F22</f>
        <v>1809252.57</v>
      </c>
      <c r="K22" s="29">
        <f t="shared" si="10"/>
        <v>0</v>
      </c>
      <c r="L22" s="30">
        <f t="shared" si="10"/>
        <v>0</v>
      </c>
    </row>
    <row r="23" ht="15.75" customHeight="1">
      <c r="A23" s="31">
        <v>100.0</v>
      </c>
      <c r="B23" s="31" t="s">
        <v>27</v>
      </c>
      <c r="C23" s="36">
        <f t="shared" ref="C23:I23" si="11">SUM(C13:C22)</f>
        <v>9136502.65</v>
      </c>
      <c r="D23" s="36">
        <f t="shared" si="11"/>
        <v>0</v>
      </c>
      <c r="E23" s="36">
        <f t="shared" si="11"/>
        <v>0</v>
      </c>
      <c r="F23" s="36">
        <f t="shared" si="11"/>
        <v>6476499.08</v>
      </c>
      <c r="G23" s="36">
        <f t="shared" si="11"/>
        <v>0</v>
      </c>
      <c r="H23" s="36">
        <f t="shared" si="11"/>
        <v>0</v>
      </c>
      <c r="I23" s="36">
        <f t="shared" si="11"/>
        <v>0</v>
      </c>
      <c r="J23" s="37">
        <f t="shared" ref="J23:L23" si="12">C23+F23</f>
        <v>15613001.73</v>
      </c>
      <c r="K23" s="37">
        <f t="shared" si="12"/>
        <v>0</v>
      </c>
      <c r="L23" s="36">
        <f t="shared" si="12"/>
        <v>0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5.75" customHeight="1">
      <c r="A24" s="32"/>
      <c r="B24" s="32"/>
      <c r="C24" s="25"/>
      <c r="D24" s="25"/>
      <c r="E24" s="25"/>
      <c r="F24" s="25"/>
      <c r="G24" s="25"/>
      <c r="H24" s="25"/>
      <c r="I24" s="25"/>
      <c r="J24" s="30"/>
      <c r="K24" s="30"/>
      <c r="L24" s="30"/>
    </row>
    <row r="25" ht="15.75" customHeight="1">
      <c r="A25" s="32"/>
      <c r="B25" s="31" t="s">
        <v>28</v>
      </c>
      <c r="C25" s="25"/>
      <c r="D25" s="25"/>
      <c r="E25" s="25"/>
      <c r="F25" s="25"/>
      <c r="G25" s="25"/>
      <c r="H25" s="25"/>
      <c r="I25" s="25"/>
      <c r="J25" s="30"/>
      <c r="K25" s="30"/>
      <c r="L25" s="30"/>
    </row>
    <row r="26" ht="15.75" customHeight="1">
      <c r="A26" s="32">
        <v>201.0</v>
      </c>
      <c r="B26" s="32" t="s">
        <v>29</v>
      </c>
      <c r="C26" s="34">
        <v>0.0</v>
      </c>
      <c r="D26" s="34">
        <v>0.0</v>
      </c>
      <c r="E26" s="34">
        <v>0.0</v>
      </c>
      <c r="F26" s="34">
        <v>0.0</v>
      </c>
      <c r="G26" s="34">
        <v>0.0</v>
      </c>
      <c r="H26" s="34">
        <v>0.0</v>
      </c>
      <c r="I26" s="34">
        <v>0.0</v>
      </c>
      <c r="J26" s="29">
        <f t="shared" ref="J26:L26" si="13">C26+F26</f>
        <v>0</v>
      </c>
      <c r="K26" s="29">
        <f t="shared" si="13"/>
        <v>0</v>
      </c>
      <c r="L26" s="30">
        <f t="shared" si="13"/>
        <v>0</v>
      </c>
    </row>
    <row r="27" ht="15.75" customHeight="1">
      <c r="A27" s="32">
        <v>202.0</v>
      </c>
      <c r="B27" s="32" t="s">
        <v>30</v>
      </c>
      <c r="C27" s="34">
        <v>0.0</v>
      </c>
      <c r="D27" s="34">
        <v>0.0</v>
      </c>
      <c r="E27" s="34">
        <v>0.0</v>
      </c>
      <c r="F27" s="33">
        <v>0.0</v>
      </c>
      <c r="G27" s="33">
        <v>0.0</v>
      </c>
      <c r="H27" s="33">
        <v>0.0</v>
      </c>
      <c r="I27" s="34">
        <v>0.0</v>
      </c>
      <c r="J27" s="29">
        <f t="shared" ref="J27:L27" si="14">C27+F27</f>
        <v>0</v>
      </c>
      <c r="K27" s="29">
        <f t="shared" si="14"/>
        <v>0</v>
      </c>
      <c r="L27" s="30">
        <f t="shared" si="14"/>
        <v>0</v>
      </c>
    </row>
    <row r="28" ht="15.75" customHeight="1">
      <c r="A28" s="32">
        <v>203.0</v>
      </c>
      <c r="B28" s="32" t="s">
        <v>31</v>
      </c>
      <c r="C28" s="34">
        <v>0.0</v>
      </c>
      <c r="D28" s="34">
        <v>0.0</v>
      </c>
      <c r="E28" s="34">
        <v>0.0</v>
      </c>
      <c r="F28" s="34">
        <v>0.0</v>
      </c>
      <c r="G28" s="34">
        <v>0.0</v>
      </c>
      <c r="H28" s="34">
        <v>0.0</v>
      </c>
      <c r="I28" s="34">
        <v>0.0</v>
      </c>
      <c r="J28" s="29">
        <f t="shared" ref="J28:L28" si="15">C28+F28</f>
        <v>0</v>
      </c>
      <c r="K28" s="29">
        <f t="shared" si="15"/>
        <v>0</v>
      </c>
      <c r="L28" s="30">
        <f t="shared" si="15"/>
        <v>0</v>
      </c>
    </row>
    <row r="29" ht="15.75" customHeight="1">
      <c r="A29" s="32">
        <v>204.0</v>
      </c>
      <c r="B29" s="32" t="s">
        <v>32</v>
      </c>
      <c r="C29" s="34">
        <v>0.0</v>
      </c>
      <c r="D29" s="34">
        <v>0.0</v>
      </c>
      <c r="E29" s="34">
        <v>0.0</v>
      </c>
      <c r="F29" s="34">
        <v>0.0</v>
      </c>
      <c r="G29" s="34">
        <v>0.0</v>
      </c>
      <c r="H29" s="34">
        <v>0.0</v>
      </c>
      <c r="I29" s="34">
        <v>0.0</v>
      </c>
      <c r="J29" s="29">
        <f t="shared" ref="J29:L29" si="16">C29+F29</f>
        <v>0</v>
      </c>
      <c r="K29" s="29">
        <f t="shared" si="16"/>
        <v>0</v>
      </c>
      <c r="L29" s="30">
        <f t="shared" si="16"/>
        <v>0</v>
      </c>
    </row>
    <row r="30" ht="15.75" customHeight="1">
      <c r="A30" s="32">
        <v>205.0</v>
      </c>
      <c r="B30" s="32" t="s">
        <v>33</v>
      </c>
      <c r="C30" s="34">
        <v>0.0</v>
      </c>
      <c r="D30" s="34">
        <v>0.0</v>
      </c>
      <c r="E30" s="34">
        <v>0.0</v>
      </c>
      <c r="F30" s="34">
        <v>0.0</v>
      </c>
      <c r="G30" s="34">
        <v>0.0</v>
      </c>
      <c r="H30" s="34">
        <v>0.0</v>
      </c>
      <c r="I30" s="34">
        <v>0.0</v>
      </c>
      <c r="J30" s="29">
        <f t="shared" ref="J30:L30" si="17">C30+F30</f>
        <v>0</v>
      </c>
      <c r="K30" s="29">
        <f t="shared" si="17"/>
        <v>0</v>
      </c>
      <c r="L30" s="30">
        <f t="shared" si="17"/>
        <v>0</v>
      </c>
    </row>
    <row r="31" ht="15.75" customHeight="1">
      <c r="A31" s="31">
        <v>200.0</v>
      </c>
      <c r="B31" s="31" t="s">
        <v>34</v>
      </c>
      <c r="C31" s="36">
        <v>0.0</v>
      </c>
      <c r="D31" s="36">
        <v>0.0</v>
      </c>
      <c r="E31" s="36">
        <v>0.0</v>
      </c>
      <c r="F31" s="36">
        <f t="shared" ref="F31:H31" si="18">F27</f>
        <v>0</v>
      </c>
      <c r="G31" s="36">
        <f t="shared" si="18"/>
        <v>0</v>
      </c>
      <c r="H31" s="36">
        <f t="shared" si="18"/>
        <v>0</v>
      </c>
      <c r="I31" s="36">
        <v>0.0</v>
      </c>
      <c r="J31" s="37">
        <f t="shared" ref="J31:L31" si="19">C31+F31</f>
        <v>0</v>
      </c>
      <c r="K31" s="37">
        <f t="shared" si="19"/>
        <v>0</v>
      </c>
      <c r="L31" s="36">
        <f t="shared" si="19"/>
        <v>0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>
      <c r="A32" s="32"/>
      <c r="B32" s="32"/>
      <c r="C32" s="25"/>
      <c r="D32" s="25"/>
      <c r="E32" s="25"/>
      <c r="F32" s="25"/>
      <c r="G32" s="25"/>
      <c r="H32" s="25"/>
      <c r="I32" s="25"/>
      <c r="J32" s="30"/>
      <c r="K32" s="30"/>
      <c r="L32" s="30"/>
    </row>
    <row r="33" ht="15.75" customHeight="1">
      <c r="A33" s="32"/>
      <c r="B33" s="39" t="s">
        <v>35</v>
      </c>
      <c r="C33" s="25"/>
      <c r="D33" s="25"/>
      <c r="E33" s="25"/>
      <c r="F33" s="25"/>
      <c r="G33" s="25"/>
      <c r="H33" s="25"/>
      <c r="I33" s="25"/>
      <c r="J33" s="30"/>
      <c r="K33" s="30"/>
      <c r="L33" s="30"/>
    </row>
    <row r="34" ht="15.75" customHeight="1">
      <c r="A34" s="32">
        <v>301.0</v>
      </c>
      <c r="B34" s="32" t="s">
        <v>36</v>
      </c>
      <c r="C34" s="34">
        <v>0.0</v>
      </c>
      <c r="D34" s="34">
        <v>0.0</v>
      </c>
      <c r="E34" s="34">
        <v>0.0</v>
      </c>
      <c r="F34" s="34">
        <v>0.0</v>
      </c>
      <c r="G34" s="34">
        <v>0.0</v>
      </c>
      <c r="H34" s="34">
        <v>0.0</v>
      </c>
      <c r="I34" s="34">
        <v>0.0</v>
      </c>
      <c r="J34" s="29">
        <f t="shared" ref="J34:L34" si="20">C34+F34</f>
        <v>0</v>
      </c>
      <c r="K34" s="29">
        <f t="shared" si="20"/>
        <v>0</v>
      </c>
      <c r="L34" s="30">
        <f t="shared" si="20"/>
        <v>0</v>
      </c>
    </row>
    <row r="35" ht="15.75" customHeight="1">
      <c r="A35" s="32">
        <v>302.0</v>
      </c>
      <c r="B35" s="32" t="s">
        <v>37</v>
      </c>
      <c r="C35" s="34">
        <v>0.0</v>
      </c>
      <c r="D35" s="34">
        <v>0.0</v>
      </c>
      <c r="E35" s="34">
        <v>0.0</v>
      </c>
      <c r="F35" s="34">
        <v>0.0</v>
      </c>
      <c r="G35" s="34">
        <v>0.0</v>
      </c>
      <c r="H35" s="34">
        <v>0.0</v>
      </c>
      <c r="I35" s="34">
        <v>0.0</v>
      </c>
      <c r="J35" s="29">
        <f t="shared" ref="J35:L35" si="21">C35+F35</f>
        <v>0</v>
      </c>
      <c r="K35" s="29">
        <f t="shared" si="21"/>
        <v>0</v>
      </c>
      <c r="L35" s="30">
        <f t="shared" si="21"/>
        <v>0</v>
      </c>
    </row>
    <row r="36" ht="15.75" customHeight="1">
      <c r="A36" s="32">
        <v>303.0</v>
      </c>
      <c r="B36" s="32" t="s">
        <v>38</v>
      </c>
      <c r="C36" s="34">
        <v>0.0</v>
      </c>
      <c r="D36" s="34">
        <v>0.0</v>
      </c>
      <c r="E36" s="34">
        <v>0.0</v>
      </c>
      <c r="F36" s="34">
        <v>0.0</v>
      </c>
      <c r="G36" s="34">
        <v>0.0</v>
      </c>
      <c r="H36" s="34">
        <v>0.0</v>
      </c>
      <c r="I36" s="34">
        <v>0.0</v>
      </c>
      <c r="J36" s="29">
        <f t="shared" ref="J36:L36" si="22">C36+F36</f>
        <v>0</v>
      </c>
      <c r="K36" s="29">
        <f t="shared" si="22"/>
        <v>0</v>
      </c>
      <c r="L36" s="30">
        <f t="shared" si="22"/>
        <v>0</v>
      </c>
    </row>
    <row r="37" ht="15.75" customHeight="1">
      <c r="A37" s="32">
        <v>304.0</v>
      </c>
      <c r="B37" s="32" t="s">
        <v>39</v>
      </c>
      <c r="C37" s="34"/>
      <c r="D37" s="34">
        <v>0.0</v>
      </c>
      <c r="E37" s="34">
        <v>0.0</v>
      </c>
      <c r="F37" s="34">
        <v>0.0</v>
      </c>
      <c r="G37" s="34">
        <v>0.0</v>
      </c>
      <c r="H37" s="34">
        <v>0.0</v>
      </c>
      <c r="I37" s="34">
        <v>0.0</v>
      </c>
      <c r="J37" s="29">
        <f t="shared" ref="J37:L37" si="23">C37+F37</f>
        <v>0</v>
      </c>
      <c r="K37" s="29">
        <f t="shared" si="23"/>
        <v>0</v>
      </c>
      <c r="L37" s="30">
        <f t="shared" si="23"/>
        <v>0</v>
      </c>
    </row>
    <row r="38" ht="15.75" customHeight="1">
      <c r="A38" s="31">
        <v>300.0</v>
      </c>
      <c r="B38" s="31" t="s">
        <v>40</v>
      </c>
      <c r="C38" s="36">
        <v>0.0</v>
      </c>
      <c r="D38" s="36">
        <v>0.0</v>
      </c>
      <c r="E38" s="36">
        <v>0.0</v>
      </c>
      <c r="F38" s="36">
        <v>0.0</v>
      </c>
      <c r="G38" s="36">
        <v>0.0</v>
      </c>
      <c r="H38" s="36">
        <v>0.0</v>
      </c>
      <c r="I38" s="36">
        <v>0.0</v>
      </c>
      <c r="J38" s="29">
        <f t="shared" ref="J38:L38" si="24">C38+F38</f>
        <v>0</v>
      </c>
      <c r="K38" s="29">
        <f t="shared" si="24"/>
        <v>0</v>
      </c>
      <c r="L38" s="30">
        <f t="shared" si="24"/>
        <v>0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>
      <c r="A39" s="32"/>
      <c r="B39" s="32"/>
      <c r="C39" s="25"/>
      <c r="D39" s="25"/>
      <c r="E39" s="25"/>
      <c r="F39" s="25"/>
      <c r="G39" s="25"/>
      <c r="H39" s="25"/>
      <c r="I39" s="25"/>
      <c r="J39" s="30"/>
      <c r="K39" s="30"/>
      <c r="L39" s="30"/>
    </row>
    <row r="40" ht="15.75" customHeight="1">
      <c r="A40" s="32"/>
      <c r="B40" s="39" t="s">
        <v>41</v>
      </c>
      <c r="C40" s="25"/>
      <c r="D40" s="25"/>
      <c r="E40" s="25"/>
      <c r="F40" s="25"/>
      <c r="G40" s="25"/>
      <c r="H40" s="25"/>
      <c r="I40" s="25"/>
      <c r="J40" s="30"/>
      <c r="K40" s="30"/>
      <c r="L40" s="30"/>
    </row>
    <row r="41" ht="15.75" customHeight="1">
      <c r="A41" s="32">
        <v>401.0</v>
      </c>
      <c r="B41" s="40" t="s">
        <v>42</v>
      </c>
      <c r="C41" s="34">
        <v>0.0</v>
      </c>
      <c r="D41" s="34">
        <v>0.0</v>
      </c>
      <c r="E41" s="34">
        <v>0.0</v>
      </c>
      <c r="F41" s="34">
        <v>0.0</v>
      </c>
      <c r="G41" s="34">
        <v>0.0</v>
      </c>
      <c r="H41" s="34">
        <v>0.0</v>
      </c>
      <c r="I41" s="34">
        <v>0.0</v>
      </c>
      <c r="J41" s="29">
        <f t="shared" ref="J41:L41" si="25">C41+F41</f>
        <v>0</v>
      </c>
      <c r="K41" s="29">
        <f t="shared" si="25"/>
        <v>0</v>
      </c>
      <c r="L41" s="30">
        <f t="shared" si="25"/>
        <v>0</v>
      </c>
    </row>
    <row r="42" ht="15.75" customHeight="1">
      <c r="A42" s="32">
        <v>402.0</v>
      </c>
      <c r="B42" s="40" t="s">
        <v>43</v>
      </c>
      <c r="C42" s="34">
        <v>0.0</v>
      </c>
      <c r="D42" s="34">
        <v>0.0</v>
      </c>
      <c r="E42" s="34">
        <v>0.0</v>
      </c>
      <c r="F42" s="34">
        <v>0.0</v>
      </c>
      <c r="G42" s="34">
        <v>0.0</v>
      </c>
      <c r="H42" s="34">
        <v>0.0</v>
      </c>
      <c r="I42" s="34">
        <v>0.0</v>
      </c>
      <c r="J42" s="29">
        <f t="shared" ref="J42:K42" si="26">C42+F42</f>
        <v>0</v>
      </c>
      <c r="K42" s="29">
        <f t="shared" si="26"/>
        <v>0</v>
      </c>
      <c r="L42" s="30">
        <v>0.0</v>
      </c>
    </row>
    <row r="43" ht="15.75" customHeight="1">
      <c r="A43" s="32">
        <v>403.0</v>
      </c>
      <c r="B43" s="40" t="s">
        <v>44</v>
      </c>
      <c r="C43" s="34">
        <v>0.0</v>
      </c>
      <c r="D43" s="34">
        <v>0.0</v>
      </c>
      <c r="E43" s="34">
        <v>0.0</v>
      </c>
      <c r="F43" s="34">
        <v>0.0</v>
      </c>
      <c r="G43" s="34">
        <v>0.0</v>
      </c>
      <c r="H43" s="34">
        <v>0.0</v>
      </c>
      <c r="I43" s="34">
        <v>0.0</v>
      </c>
      <c r="J43" s="29">
        <f t="shared" ref="J43:K43" si="27">C43+F43</f>
        <v>0</v>
      </c>
      <c r="K43" s="29">
        <f t="shared" si="27"/>
        <v>0</v>
      </c>
      <c r="L43" s="30">
        <v>0.0</v>
      </c>
    </row>
    <row r="44" ht="15.75" customHeight="1">
      <c r="A44" s="32">
        <v>404.0</v>
      </c>
      <c r="B44" s="40" t="s">
        <v>45</v>
      </c>
      <c r="C44" s="34">
        <v>0.0</v>
      </c>
      <c r="D44" s="34">
        <v>0.0</v>
      </c>
      <c r="E44" s="34">
        <v>0.0</v>
      </c>
      <c r="F44" s="34">
        <v>0.0</v>
      </c>
      <c r="G44" s="34">
        <v>0.0</v>
      </c>
      <c r="H44" s="34">
        <v>0.0</v>
      </c>
      <c r="I44" s="34">
        <v>0.0</v>
      </c>
      <c r="J44" s="29">
        <f t="shared" ref="J44:K44" si="28">C44+F44</f>
        <v>0</v>
      </c>
      <c r="K44" s="29">
        <f t="shared" si="28"/>
        <v>0</v>
      </c>
      <c r="L44" s="30">
        <v>0.0</v>
      </c>
    </row>
    <row r="45" ht="15.75" customHeight="1">
      <c r="A45" s="32">
        <v>405.0</v>
      </c>
      <c r="B45" s="40" t="s">
        <v>46</v>
      </c>
      <c r="C45" s="34">
        <v>0.0</v>
      </c>
      <c r="D45" s="34">
        <v>0.0</v>
      </c>
      <c r="E45" s="34">
        <v>0.0</v>
      </c>
      <c r="F45" s="34">
        <v>0.0</v>
      </c>
      <c r="G45" s="34">
        <v>0.0</v>
      </c>
      <c r="H45" s="34">
        <v>0.0</v>
      </c>
      <c r="I45" s="34">
        <v>0.0</v>
      </c>
      <c r="J45" s="29">
        <f t="shared" ref="J45:K45" si="29">C45+F45</f>
        <v>0</v>
      </c>
      <c r="K45" s="29">
        <f t="shared" si="29"/>
        <v>0</v>
      </c>
      <c r="L45" s="30">
        <v>0.0</v>
      </c>
    </row>
    <row r="46" ht="15.75" customHeight="1">
      <c r="A46" s="31">
        <v>400.0</v>
      </c>
      <c r="B46" s="39" t="s">
        <v>47</v>
      </c>
      <c r="C46" s="36">
        <v>0.0</v>
      </c>
      <c r="D46" s="36">
        <v>0.0</v>
      </c>
      <c r="E46" s="36">
        <v>0.0</v>
      </c>
      <c r="F46" s="36">
        <v>0.0</v>
      </c>
      <c r="G46" s="36">
        <v>0.0</v>
      </c>
      <c r="H46" s="36">
        <v>0.0</v>
      </c>
      <c r="I46" s="36">
        <v>0.0</v>
      </c>
      <c r="J46" s="29">
        <f t="shared" ref="J46:K46" si="30">C46+F46</f>
        <v>0</v>
      </c>
      <c r="K46" s="29">
        <f t="shared" si="30"/>
        <v>0</v>
      </c>
      <c r="L46" s="30">
        <v>0.0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5.75" customHeight="1">
      <c r="A47" s="32"/>
      <c r="B47" s="40"/>
      <c r="C47" s="25"/>
      <c r="D47" s="25"/>
      <c r="E47" s="25"/>
      <c r="F47" s="25"/>
      <c r="G47" s="25"/>
      <c r="H47" s="25"/>
      <c r="I47" s="25"/>
      <c r="J47" s="30"/>
      <c r="K47" s="30"/>
      <c r="L47" s="30"/>
    </row>
    <row r="48" ht="15.75" customHeight="1">
      <c r="A48" s="32"/>
      <c r="B48" s="39" t="s">
        <v>48</v>
      </c>
      <c r="C48" s="25"/>
      <c r="D48" s="25"/>
      <c r="E48" s="25"/>
      <c r="F48" s="25"/>
      <c r="G48" s="25"/>
      <c r="H48" s="25"/>
      <c r="I48" s="25"/>
      <c r="J48" s="30"/>
      <c r="K48" s="30"/>
      <c r="L48" s="30"/>
    </row>
    <row r="49" ht="15.75" customHeight="1">
      <c r="A49" s="32">
        <v>501.0</v>
      </c>
      <c r="B49" s="40" t="s">
        <v>49</v>
      </c>
      <c r="C49" s="34">
        <v>0.0</v>
      </c>
      <c r="D49" s="34">
        <v>0.0</v>
      </c>
      <c r="E49" s="34">
        <v>0.0</v>
      </c>
      <c r="F49" s="34">
        <v>0.0</v>
      </c>
      <c r="G49" s="34">
        <v>0.0</v>
      </c>
      <c r="H49" s="34">
        <v>0.0</v>
      </c>
      <c r="I49" s="34">
        <v>0.0</v>
      </c>
      <c r="J49" s="30">
        <v>0.0</v>
      </c>
      <c r="K49" s="30">
        <v>0.0</v>
      </c>
      <c r="L49" s="30">
        <v>0.0</v>
      </c>
    </row>
    <row r="50" ht="15.75" customHeight="1">
      <c r="A50" s="31">
        <v>500.0</v>
      </c>
      <c r="B50" s="39" t="s">
        <v>50</v>
      </c>
      <c r="C50" s="36">
        <v>0.0</v>
      </c>
      <c r="D50" s="36">
        <v>0.0</v>
      </c>
      <c r="E50" s="36">
        <v>0.0</v>
      </c>
      <c r="F50" s="36">
        <v>0.0</v>
      </c>
      <c r="G50" s="36">
        <v>0.0</v>
      </c>
      <c r="H50" s="36">
        <v>0.0</v>
      </c>
      <c r="I50" s="36">
        <v>0.0</v>
      </c>
      <c r="J50" s="36">
        <v>0.0</v>
      </c>
      <c r="K50" s="36">
        <v>0.0</v>
      </c>
      <c r="L50" s="36">
        <v>0.0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5.75" customHeight="1">
      <c r="A51" s="32"/>
      <c r="B51" s="40"/>
      <c r="C51" s="25"/>
      <c r="D51" s="25"/>
      <c r="E51" s="25"/>
      <c r="F51" s="25"/>
      <c r="G51" s="25"/>
      <c r="H51" s="25"/>
      <c r="I51" s="25"/>
      <c r="J51" s="30"/>
      <c r="K51" s="30"/>
      <c r="L51" s="30"/>
    </row>
    <row r="52" ht="15.75" customHeight="1">
      <c r="A52" s="32"/>
      <c r="B52" s="39" t="s">
        <v>51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ht="15.75" customHeight="1">
      <c r="A53" s="32">
        <v>701.0</v>
      </c>
      <c r="B53" s="40" t="s">
        <v>52</v>
      </c>
      <c r="C53" s="34">
        <v>7525000.0</v>
      </c>
      <c r="D53" s="34">
        <v>0.0</v>
      </c>
      <c r="E53" s="33">
        <v>0.0</v>
      </c>
      <c r="F53" s="34">
        <v>0.0</v>
      </c>
      <c r="G53" s="34">
        <v>0.0</v>
      </c>
      <c r="H53" s="34">
        <v>0.0</v>
      </c>
      <c r="I53" s="34">
        <v>0.0</v>
      </c>
      <c r="J53" s="29">
        <f t="shared" ref="J53:L53" si="31">C53+F53</f>
        <v>7525000</v>
      </c>
      <c r="K53" s="29">
        <f t="shared" si="31"/>
        <v>0</v>
      </c>
      <c r="L53" s="30">
        <f t="shared" si="31"/>
        <v>0</v>
      </c>
    </row>
    <row r="54" ht="15.75" customHeight="1">
      <c r="A54" s="32">
        <v>702.0</v>
      </c>
      <c r="B54" s="40" t="s">
        <v>53</v>
      </c>
      <c r="C54" s="34">
        <v>132500.0</v>
      </c>
      <c r="D54" s="34">
        <v>0.0</v>
      </c>
      <c r="E54" s="33">
        <v>0.0</v>
      </c>
      <c r="F54" s="34">
        <v>0.0</v>
      </c>
      <c r="G54" s="34">
        <v>0.0</v>
      </c>
      <c r="H54" s="34">
        <v>0.0</v>
      </c>
      <c r="I54" s="34">
        <v>0.0</v>
      </c>
      <c r="J54" s="29">
        <f t="shared" ref="J54:L54" si="32">C54+F54</f>
        <v>132500</v>
      </c>
      <c r="K54" s="29">
        <f t="shared" si="32"/>
        <v>0</v>
      </c>
      <c r="L54" s="30">
        <f t="shared" si="32"/>
        <v>0</v>
      </c>
    </row>
    <row r="55" ht="15.75" customHeight="1">
      <c r="A55" s="31">
        <v>700.0</v>
      </c>
      <c r="B55" s="31" t="s">
        <v>54</v>
      </c>
      <c r="C55" s="36">
        <f t="shared" ref="C55:H55" si="33">SUM(C53+C54)</f>
        <v>7657500</v>
      </c>
      <c r="D55" s="36">
        <f t="shared" si="33"/>
        <v>0</v>
      </c>
      <c r="E55" s="36">
        <f t="shared" si="33"/>
        <v>0</v>
      </c>
      <c r="F55" s="36">
        <f t="shared" si="33"/>
        <v>0</v>
      </c>
      <c r="G55" s="36">
        <f t="shared" si="33"/>
        <v>0</v>
      </c>
      <c r="H55" s="36">
        <f t="shared" si="33"/>
        <v>0</v>
      </c>
      <c r="I55" s="36">
        <v>0.0</v>
      </c>
      <c r="J55" s="29">
        <f t="shared" ref="J55:L55" si="34">C55+F55</f>
        <v>7657500</v>
      </c>
      <c r="K55" s="29">
        <f t="shared" si="34"/>
        <v>0</v>
      </c>
      <c r="L55" s="30">
        <f t="shared" si="34"/>
        <v>0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>
      <c r="A56" s="41"/>
      <c r="B56" s="41"/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ht="29.25" customHeight="1">
      <c r="A57" s="42"/>
      <c r="B57" s="43" t="s">
        <v>55</v>
      </c>
      <c r="C57" s="44">
        <f t="shared" ref="C57:I57" si="35">SUM(C23+C31+C38+C46+C50+C55)</f>
        <v>16794002.65</v>
      </c>
      <c r="D57" s="44">
        <f t="shared" si="35"/>
        <v>0</v>
      </c>
      <c r="E57" s="44">
        <f t="shared" si="35"/>
        <v>0</v>
      </c>
      <c r="F57" s="44">
        <f t="shared" si="35"/>
        <v>6476499.08</v>
      </c>
      <c r="G57" s="44">
        <f t="shared" si="35"/>
        <v>0</v>
      </c>
      <c r="H57" s="44">
        <f t="shared" si="35"/>
        <v>0</v>
      </c>
      <c r="I57" s="44">
        <f t="shared" si="35"/>
        <v>0</v>
      </c>
      <c r="J57" s="44">
        <f t="shared" ref="J57:K57" si="36">C57+F57</f>
        <v>23270501.73</v>
      </c>
      <c r="K57" s="44">
        <f t="shared" si="36"/>
        <v>0</v>
      </c>
      <c r="L57" s="44">
        <f>SUM(L23+L31+L38+L46+L50+L55)</f>
        <v>0</v>
      </c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5.75" customHeight="1"/>
    <row r="59" ht="15.75" customHeight="1"/>
    <row r="60" ht="15.75" customHeight="1">
      <c r="J60" s="21"/>
      <c r="K60" s="21"/>
    </row>
    <row r="61" ht="15.75" customHeight="1">
      <c r="L61" s="21"/>
    </row>
    <row r="62" ht="15.75" customHeight="1"/>
    <row r="63" ht="15.75" customHeight="1"/>
    <row r="64" ht="15.75" customHeight="1">
      <c r="J64" s="21"/>
      <c r="L64" s="21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9:D9"/>
    <mergeCell ref="F9:G9"/>
    <mergeCell ref="A7:B10"/>
    <mergeCell ref="C7:E7"/>
    <mergeCell ref="F7:H7"/>
    <mergeCell ref="I7:I8"/>
    <mergeCell ref="J7:L8"/>
    <mergeCell ref="C8:E8"/>
    <mergeCell ref="F8:H8"/>
    <mergeCell ref="J9:K9"/>
  </mergeCells>
  <printOptions/>
  <pageMargins bottom="0.5511811023622047" footer="0.0" header="0.0" left="0.5118110236220472" right="0.5118110236220472" top="0.5511811023622047"/>
  <pageSetup paperSize="8"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2017-01-10T11:29:20Z</dcterms:created>
  <dc:creator>Elena Chiodini</dc:creator>
</cp:coreProperties>
</file>