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2935" windowHeight="948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Foglio1!$A$1:$BU$410</definedName>
  </definedNames>
  <calcPr calcId="124519"/>
</workbook>
</file>

<file path=xl/calcChain.xml><?xml version="1.0" encoding="utf-8"?>
<calcChain xmlns="http://schemas.openxmlformats.org/spreadsheetml/2006/main">
  <c r="D411" i="1"/>
  <c r="D410"/>
  <c r="D405"/>
  <c r="D387"/>
  <c r="D376"/>
  <c r="D367"/>
  <c r="D362"/>
  <c r="D354"/>
  <c r="D349"/>
  <c r="D337"/>
  <c r="D309"/>
  <c r="D276"/>
  <c r="D200"/>
  <c r="D190"/>
  <c r="D185"/>
  <c r="D177"/>
  <c r="D163"/>
  <c r="D136"/>
  <c r="D125"/>
  <c r="D104"/>
  <c r="D99"/>
  <c r="D95"/>
  <c r="D85"/>
  <c r="D68"/>
  <c r="D61"/>
  <c r="D57"/>
  <c r="D44"/>
  <c r="D7"/>
  <c r="D182"/>
  <c r="D396"/>
  <c r="D391"/>
  <c r="D383"/>
  <c r="D341"/>
  <c r="D313"/>
  <c r="D379"/>
  <c r="D344"/>
  <c r="D319"/>
  <c r="D316"/>
  <c r="D196"/>
  <c r="D193"/>
  <c r="D166"/>
  <c r="D139"/>
  <c r="D119"/>
  <c r="D116"/>
  <c r="D113"/>
  <c r="D110"/>
  <c r="D107"/>
  <c r="D91"/>
  <c r="D88"/>
  <c r="D74"/>
  <c r="D71"/>
  <c r="D64"/>
  <c r="D50"/>
  <c r="D47"/>
</calcChain>
</file>

<file path=xl/sharedStrings.xml><?xml version="1.0" encoding="utf-8"?>
<sst xmlns="http://schemas.openxmlformats.org/spreadsheetml/2006/main" count="1280" uniqueCount="428">
  <si>
    <t>0000000280</t>
  </si>
  <si>
    <t>PERSONALE ARPAL</t>
  </si>
  <si>
    <t>0000000281</t>
  </si>
  <si>
    <t>0000000282</t>
  </si>
  <si>
    <t>0000000283</t>
  </si>
  <si>
    <t>0000000284</t>
  </si>
  <si>
    <t>0000000285</t>
  </si>
  <si>
    <t>0000000286</t>
  </si>
  <si>
    <t>NEW WELD TECHNOLOGY S.R.L.</t>
  </si>
  <si>
    <t>0000000287</t>
  </si>
  <si>
    <t>0000000288</t>
  </si>
  <si>
    <t>0000000289</t>
  </si>
  <si>
    <t>0000000290</t>
  </si>
  <si>
    <t>PERSONALE ARPAL TEMPO DETERMINATO</t>
  </si>
  <si>
    <t>0000000291</t>
  </si>
  <si>
    <t>0000000292</t>
  </si>
  <si>
    <t>0000000293</t>
  </si>
  <si>
    <t>0000000294</t>
  </si>
  <si>
    <t>0000000295</t>
  </si>
  <si>
    <t>0000000296</t>
  </si>
  <si>
    <t>UNI IT SRL</t>
  </si>
  <si>
    <t>AGENZIA DELLE ENTRATE</t>
  </si>
  <si>
    <t>0000000298</t>
  </si>
  <si>
    <t>0000000299</t>
  </si>
  <si>
    <t>REGIONE UMBRIA</t>
  </si>
  <si>
    <t>0000000300</t>
  </si>
  <si>
    <t>0000000301</t>
  </si>
  <si>
    <t>0000000302</t>
  </si>
  <si>
    <t>FONDO NAZIONALE COMPLEMENTARE PER</t>
  </si>
  <si>
    <t>0000000303</t>
  </si>
  <si>
    <t>0000000304</t>
  </si>
  <si>
    <t>I.N.P.S. - ISTITUTO NAZIONALE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</si>
  <si>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</si>
  <si>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</si>
  <si>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</si>
  <si>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</si>
  <si>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</si>
  <si>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</si>
  <si>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</si>
  <si>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</si>
  <si>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</si>
  <si>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</si>
  <si>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</si>
  <si>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PIXE! DI BIANCHINI ALESSANDRO</t>
  </si>
  <si>
    <t>0000000316</t>
  </si>
  <si>
    <t>0000000317</t>
  </si>
  <si>
    <t>0000000318</t>
  </si>
  <si>
    <t>0000000319</t>
  </si>
  <si>
    <t>COPPARONI GOFFREDO MARIA</t>
  </si>
  <si>
    <t>0000000320</t>
  </si>
  <si>
    <t>0000000321</t>
  </si>
  <si>
    <t>RENDERCAD S.R.L.</t>
  </si>
  <si>
    <t>0000000322</t>
  </si>
  <si>
    <t>0000000323</t>
  </si>
  <si>
    <t>FAKKY SERVICE DI VENTURI FRANCESCO</t>
  </si>
  <si>
    <t>0000000324</t>
  </si>
  <si>
    <t>ATHENA FORMAZIONE S.R.L.</t>
  </si>
  <si>
    <t>0000000325</t>
  </si>
  <si>
    <t>0000000326</t>
  </si>
  <si>
    <t>MONSTER ITALIA</t>
  </si>
  <si>
    <t>0000000327</t>
  </si>
  <si>
    <t>0000000328</t>
  </si>
  <si>
    <t>ATI ASP BUFALINI-CONSORZIO FUTUR</t>
  </si>
  <si>
    <t>0000000329</t>
  </si>
  <si>
    <t>ATS ASP G.O BUFALINI - UDS</t>
  </si>
  <si>
    <t>0000000330</t>
  </si>
  <si>
    <t>EUROPEAN GRANTS INTERNATIONAL</t>
  </si>
  <si>
    <t>0000000331</t>
  </si>
  <si>
    <t>ZEFIRO SISTEMI E FORMAZIONE S.R.L.</t>
  </si>
  <si>
    <t>0000000332</t>
  </si>
  <si>
    <t>0000000333</t>
  </si>
  <si>
    <t>TEKNA S.R.L.</t>
  </si>
  <si>
    <t>0000000334</t>
  </si>
  <si>
    <t>0000000335</t>
  </si>
  <si>
    <t>SCUOLA D'ARTE CERAMICA</t>
  </si>
  <si>
    <t>0000000336</t>
  </si>
  <si>
    <t>LA MINOPOLI S.R.L.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</si>
  <si>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</si>
  <si>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</si>
  <si>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</si>
  <si>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</si>
  <si>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</si>
  <si>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</si>
  <si>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</si>
  <si>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</si>
  <si>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</si>
  <si>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</si>
  <si>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</si>
  <si>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</si>
  <si>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</si>
  <si>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</si>
  <si>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ASP GIOVANNI OTTAVIO BUFALINI</t>
  </si>
  <si>
    <t>0000000351</t>
  </si>
  <si>
    <t>FENICE FORMAZIONE S.R.L.</t>
  </si>
  <si>
    <t>0000000352</t>
  </si>
  <si>
    <t>0000000353</t>
  </si>
  <si>
    <t>ECIPA UMBRIA S.C.A R.L.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</si>
  <si>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</si>
  <si>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</si>
  <si>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</si>
  <si>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</si>
  <si>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</si>
  <si>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</si>
  <si>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</si>
  <si>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</si>
  <si>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0000000363</t>
  </si>
  <si>
    <t>0000000365</t>
  </si>
  <si>
    <t>0000000366</t>
  </si>
  <si>
    <t>0000000367</t>
  </si>
  <si>
    <t>0000000368</t>
  </si>
  <si>
    <t>0000000369</t>
  </si>
  <si>
    <t>0000000370</t>
  </si>
  <si>
    <t>EXPERT S.A.S.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</si>
  <si>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</si>
  <si>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</si>
  <si>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</si>
  <si>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</si>
  <si>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</si>
  <si>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</si>
  <si>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</si>
  <si>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</si>
  <si>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</si>
  <si>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</si>
  <si>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</si>
  <si>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</si>
  <si>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</si>
  <si>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</si>
  <si>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</si>
  <si>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</si>
  <si>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</si>
  <si>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</si>
  <si>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</si>
  <si>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</si>
  <si>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</si>
  <si>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INMETODO S.R.L.</t>
  </si>
  <si>
    <t>0000000392</t>
  </si>
  <si>
    <t>0000000393</t>
  </si>
  <si>
    <t>0000000394</t>
  </si>
  <si>
    <t>0000000395</t>
  </si>
  <si>
    <t>0000000396</t>
  </si>
  <si>
    <t>UNIVERSITA' DEI SAPORI SCARL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</si>
  <si>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</si>
  <si>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</si>
  <si>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</si>
  <si>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</si>
  <si>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</si>
  <si>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</si>
  <si>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</si>
  <si>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SERVIZI FORMAZIONE S.R.L.</t>
  </si>
  <si>
    <t>0000000404</t>
  </si>
  <si>
    <t>0000000405</t>
  </si>
  <si>
    <t>SUSTENIA S.R.L.</t>
  </si>
  <si>
    <t>0000000406</t>
  </si>
  <si>
    <t>0000000407</t>
  </si>
  <si>
    <t>0000000408</t>
  </si>
  <si>
    <t>0000000409</t>
  </si>
  <si>
    <t>0000000410</t>
  </si>
  <si>
    <t>0000000411</t>
  </si>
  <si>
    <t>MODA E CULTURA SRL UNIPERSONALE</t>
  </si>
  <si>
    <t>0000000412</t>
  </si>
  <si>
    <t>0000000413</t>
  </si>
  <si>
    <t>0000000414</t>
  </si>
  <si>
    <t>0000000415</t>
  </si>
  <si>
    <t>PROFESSIONAL TRAINING S.R.L.</t>
  </si>
  <si>
    <t>0000000416</t>
  </si>
  <si>
    <t>FATTORI SAFEST S.R.L.</t>
  </si>
  <si>
    <t>0000000419</t>
  </si>
  <si>
    <t>0000000422</t>
  </si>
  <si>
    <t>0000000423</t>
  </si>
  <si>
    <t>0000000424</t>
  </si>
  <si>
    <t>0000000425</t>
  </si>
  <si>
    <t>PONTI ENGINEERING S.R.L.</t>
  </si>
  <si>
    <t>0000000426</t>
  </si>
  <si>
    <t>NET LOGOS S.R.L.</t>
  </si>
  <si>
    <t>0000000427</t>
  </si>
  <si>
    <t>0000000428</t>
  </si>
  <si>
    <t>0000000429</t>
  </si>
  <si>
    <t>0000000430</t>
  </si>
  <si>
    <t>0000000431</t>
  </si>
  <si>
    <t>THE LANGUAGE CENTER S.R.L.</t>
  </si>
  <si>
    <t>0000000432</t>
  </si>
  <si>
    <t>0000000433</t>
  </si>
  <si>
    <t>0000000434</t>
  </si>
  <si>
    <t>ATI IN.ART CONFARTIGIANTERNI FORM.</t>
  </si>
  <si>
    <t>0000000435</t>
  </si>
  <si>
    <t>0000000436</t>
  </si>
  <si>
    <t>0000000437</t>
  </si>
  <si>
    <t>ASSOCIAZIONE CNOS FAP REGIONE</t>
  </si>
  <si>
    <t>0000000438</t>
  </si>
  <si>
    <t>0000000439</t>
  </si>
  <si>
    <t>0000000440</t>
  </si>
  <si>
    <t>FORM&amp;JOB S.R.L.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</si>
  <si>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</si>
  <si>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</si>
  <si>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</si>
  <si>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</si>
  <si>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</si>
  <si>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</si>
  <si>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</si>
  <si>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</si>
  <si>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</si>
  <si>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</si>
  <si>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</si>
  <si>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</si>
  <si>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</si>
  <si>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UMANA FORMA S.R.L.</t>
  </si>
  <si>
    <t>0000000454</t>
  </si>
  <si>
    <t>0000000455</t>
  </si>
  <si>
    <t>COMITALIA SRL</t>
  </si>
  <si>
    <t>0000000456</t>
  </si>
  <si>
    <t>0000000457</t>
  </si>
  <si>
    <t>AUTOMAZIONE UFFICIO SRL</t>
  </si>
  <si>
    <t>0000000458</t>
  </si>
  <si>
    <t>0000000459</t>
  </si>
  <si>
    <t>0000000460</t>
  </si>
  <si>
    <t>ECO TECH ENGINEERING E SERVIZI</t>
  </si>
  <si>
    <t>0000000461</t>
  </si>
  <si>
    <t>0000000462</t>
  </si>
  <si>
    <t>0000000463</t>
  </si>
  <si>
    <t>0000000464</t>
  </si>
  <si>
    <t>LEVITA S.R.L.</t>
  </si>
  <si>
    <t>0000000465</t>
  </si>
  <si>
    <t>INFOLOG S.R.L.</t>
  </si>
  <si>
    <t>0000000466</t>
  </si>
  <si>
    <t>0000000467</t>
  </si>
  <si>
    <t>0000000468</t>
  </si>
  <si>
    <t>UMBRIA DIGITALE SCARL</t>
  </si>
  <si>
    <t>0000000469</t>
  </si>
  <si>
    <t>0000000470</t>
  </si>
  <si>
    <t>SCUOLA DI FORMAZIONE ".FORM"</t>
  </si>
  <si>
    <t>0000000471</t>
  </si>
  <si>
    <t>0000000472</t>
  </si>
  <si>
    <t>0000000473</t>
  </si>
  <si>
    <t>0000000474</t>
  </si>
  <si>
    <t>SCUOLA DI FORMAZIONE .FORM</t>
  </si>
  <si>
    <t>0000000475</t>
  </si>
  <si>
    <t>CONSORZIO FUTURO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</si>
  <si>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</si>
  <si>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</si>
  <si>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</si>
  <si>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</si>
  <si>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</si>
  <si>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</si>
  <si>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</si>
  <si>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</si>
  <si>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</si>
  <si>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</si>
  <si>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</si>
  <si>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</si>
  <si>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</si>
  <si>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</si>
  <si>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</si>
  <si>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</si>
  <si>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</si>
  <si>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BRAGIOLA S.P.A.</t>
  </si>
  <si>
    <t>0000000493</t>
  </si>
  <si>
    <t>0000000494</t>
  </si>
  <si>
    <t>0000000495</t>
  </si>
  <si>
    <t>0000000496</t>
  </si>
  <si>
    <t>0000000497</t>
  </si>
  <si>
    <t>ANDREA MINUTI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</si>
  <si>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</si>
  <si>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</si>
  <si>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</si>
  <si>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</si>
  <si>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</si>
  <si>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</si>
  <si>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</si>
  <si>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</si>
  <si>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</si>
  <si>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</si>
  <si>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</si>
  <si>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</si>
  <si>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</si>
  <si>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</si>
  <si>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</si>
  <si>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</si>
  <si>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</si>
  <si>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</si>
  <si>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</si>
  <si>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</si>
  <si>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</si>
  <si>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</si>
  <si>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</si>
  <si>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</si>
  <si>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</si>
  <si>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</si>
  <si>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</si>
  <si>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</si>
  <si>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</si>
  <si>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</si>
  <si>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</si>
  <si>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</si>
  <si>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</si>
  <si>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</si>
  <si>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</si>
  <si>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</si>
  <si>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</si>
  <si>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</si>
  <si>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</si>
  <si>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</si>
  <si>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</si>
  <si>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</si>
  <si>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</si>
  <si>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</si>
  <si>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</si>
  <si>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</si>
  <si>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</si>
  <si>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</si>
  <si>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</si>
  <si>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</si>
  <si>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</si>
  <si>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</si>
  <si>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</si>
  <si>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</si>
  <si>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</si>
  <si>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</si>
  <si>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</si>
  <si>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</si>
  <si>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</si>
  <si>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</si>
  <si>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</si>
  <si>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</si>
  <si>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</si>
  <si>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</si>
  <si>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</si>
  <si>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</si>
  <si>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</si>
  <si>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</si>
  <si>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</si>
  <si>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TESORIERE ARPAL</t>
  </si>
  <si>
    <t>0000000567</t>
  </si>
  <si>
    <t>0000000568</t>
  </si>
  <si>
    <t>0000000569</t>
  </si>
  <si>
    <t>SII S.C.P.A.</t>
  </si>
  <si>
    <t>0000000570</t>
  </si>
  <si>
    <t>A2A ENERGIA S.P.A.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</si>
  <si>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</si>
  <si>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</si>
  <si>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</si>
  <si>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</si>
  <si>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</si>
  <si>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</si>
  <si>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</si>
  <si>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</si>
  <si>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</si>
  <si>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</si>
  <si>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</si>
  <si>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</si>
  <si>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</si>
  <si>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</si>
  <si>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</si>
  <si>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</si>
  <si>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</si>
  <si>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</si>
  <si>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</si>
  <si>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</si>
  <si>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DESCRIZIONE</t>
  </si>
  <si>
    <t xml:space="preserve"> U.1.03.02.01.008 </t>
  </si>
  <si>
    <t>Compensi agli organi istituzionali di revisione, di controllo ed altri incarichi istituzionali dell'amministrazione</t>
  </si>
  <si>
    <t xml:space="preserve">U.1.03.02.17.002 </t>
  </si>
  <si>
    <t>Oneri per servizio di tesoreria</t>
  </si>
  <si>
    <t xml:space="preserve"> U.1.04.03.02.001 </t>
  </si>
  <si>
    <t>Trasferimenti correnti a altre imprese partecipate</t>
  </si>
  <si>
    <t xml:space="preserve"> U.1.03.01.02.001 </t>
  </si>
  <si>
    <t>Carta, cancelleria e stampati</t>
  </si>
  <si>
    <t xml:space="preserve"> U.1.03.02.02.005 </t>
  </si>
  <si>
    <t>Organizzazione e partecipazione a manifestazioni e convegni</t>
  </si>
  <si>
    <t xml:space="preserve"> U.1.03.02.07.001 </t>
  </si>
  <si>
    <t>Locazione di beni immobili</t>
  </si>
  <si>
    <t xml:space="preserve"> U.1.03.02.07.999 </t>
  </si>
  <si>
    <t>Altre spese sostenute per utilizzo di beni di terzi n.a.c.</t>
  </si>
  <si>
    <t xml:space="preserve"> U.1.03.02.09.005 </t>
  </si>
  <si>
    <t>Manutenzione ordinaria e riparazioni di attrezzature scientifiche e sanitarie</t>
  </si>
  <si>
    <t xml:space="preserve"> U.1.03.02.11.999 </t>
  </si>
  <si>
    <t>Altre prestazioni professionali e specialistiche n.a.c.</t>
  </si>
  <si>
    <t xml:space="preserve"> U.1.03.02.13.002 </t>
  </si>
  <si>
    <t>Servizi di pulizia e lavanderia</t>
  </si>
  <si>
    <t xml:space="preserve"> U.1.03.02.19.001 </t>
  </si>
  <si>
    <t>Gestione e manutenzione applicazioni</t>
  </si>
  <si>
    <t xml:space="preserve"> U.1.03.02.05.004 </t>
  </si>
  <si>
    <t>Energia elettrica</t>
  </si>
  <si>
    <t xml:space="preserve"> U.1.03.02.05.005 </t>
  </si>
  <si>
    <t>Acqua</t>
  </si>
  <si>
    <t xml:space="preserve"> U.1.04.03.99.999 </t>
  </si>
  <si>
    <t>Trasferimenti correnti a altre imprese</t>
  </si>
  <si>
    <t xml:space="preserve"> U.1.01.01.01.002 </t>
  </si>
  <si>
    <t>Voci stipendiali corrisposte al personale a tempo indeterminato</t>
  </si>
  <si>
    <t xml:space="preserve"> U.1.01.01.01.004 </t>
  </si>
  <si>
    <t>Indennità ed altri compensi, esclusi i rimborsi spesa per missione, corrisposti al personale a tempo indeterminato</t>
  </si>
  <si>
    <t xml:space="preserve"> U.1.01.01.01.006 </t>
  </si>
  <si>
    <t>Voci stipendiali corrisposte al personale a tempo determinato</t>
  </si>
  <si>
    <t xml:space="preserve"> U.1.01.01.01.008 </t>
  </si>
  <si>
    <t>Indennità ed altri compensi, esclusi i rimborsi spesa documentati per missione, corrisposti al personale a tempo determinato</t>
  </si>
  <si>
    <t xml:space="preserve"> U.1.01.02.01.001 </t>
  </si>
  <si>
    <t>Contributi obbligatori per il personale</t>
  </si>
  <si>
    <t xml:space="preserve"> U.1.01.02.01.002 </t>
  </si>
  <si>
    <t xml:space="preserve">Contributi previdenza complementare </t>
  </si>
  <si>
    <t xml:space="preserve"> U.1.01.02.02.001 </t>
  </si>
  <si>
    <t>Assegni familiari</t>
  </si>
  <si>
    <t xml:space="preserve"> U.1.02.01.01.001 </t>
  </si>
  <si>
    <t>Imposta regionale sulle attività produttive (IRAP)</t>
  </si>
  <si>
    <t xml:space="preserve"> U.1.03.02.02.002 </t>
  </si>
  <si>
    <t>Indennità di missione e di trasferta</t>
  </si>
  <si>
    <t xml:space="preserve"> U.1.09.99.02.001 </t>
  </si>
  <si>
    <t>Rimborsi di parte corrente ad Amministrazioni Locali di somme non dovute o incassate in eccesso</t>
  </si>
  <si>
    <t xml:space="preserve"> U.7.01.01.02.001 </t>
  </si>
  <si>
    <t>Versamento delle ritenute per scissione contabile IVA (split payment)</t>
  </si>
  <si>
    <t xml:space="preserve"> U.7.01.02.01.001 </t>
  </si>
  <si>
    <t>Versamenti di ritenute erariali su Redditi da lavoro dipendente riscosse per conto terzi</t>
  </si>
  <si>
    <t xml:space="preserve"> U.7.01.02.02.001 </t>
  </si>
  <si>
    <t>Versamenti di ritenute previdenziali e assistenziali su Redditi da lavoro dipendente riscosse per conto terzi</t>
  </si>
  <si>
    <t xml:space="preserve"> U.7.01.02.99.999 </t>
  </si>
  <si>
    <t>BENEFICIARI VARI DA DELEGA DEL PERSO</t>
  </si>
  <si>
    <t>Altri versamenti di ritenute al personale dipendente per conto di terzi</t>
  </si>
  <si>
    <t xml:space="preserve"> U.7.01.03.01.001 </t>
  </si>
  <si>
    <t>Versamenti di ritenute erariali su Redditi da lavoro autonomo per conto terzi</t>
  </si>
  <si>
    <t xml:space="preserve"> U.7.01.99.01.001 </t>
  </si>
  <si>
    <t>Spese non andate a buon fine</t>
  </si>
  <si>
    <t xml:space="preserve"> totale mandati</t>
  </si>
  <si>
    <t>totale</t>
  </si>
  <si>
    <t xml:space="preserve"> </t>
  </si>
  <si>
    <t>MANDATO</t>
  </si>
  <si>
    <t>DATA</t>
  </si>
  <si>
    <t>BENEFICIARIO</t>
  </si>
  <si>
    <t>IMP. LORDO</t>
  </si>
  <si>
    <t>CODICE V LIVELLO</t>
  </si>
  <si>
    <t>rivedere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</si>
</sst>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top"/>
    </xf>
    <xf numFmtId="44" fontId="0" fillId="0" borderId="0" xfId="1" applyFont="1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4" fontId="0" fillId="0" borderId="1" xfId="1" applyFont="1" applyBorder="1" applyAlignment="1">
      <alignment horizontal="right" vertical="top"/>
    </xf>
    <xf numFmtId="44" fontId="0" fillId="0" borderId="1" xfId="1" applyFont="1" applyBorder="1" applyAlignment="1">
      <alignment vertical="top"/>
    </xf>
    <xf numFmtId="44" fontId="0" fillId="0" borderId="0" xfId="1" applyFont="1" applyAlignment="1">
      <alignment vertical="top"/>
    </xf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horizontal="right" vertical="top"/>
    </xf>
    <xf numFmtId="44" fontId="0" fillId="0" borderId="1" xfId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0" fillId="0" borderId="1" xfId="0" applyBorder="1"/>
    <xf numFmtId="44" fontId="2" fillId="0" borderId="1" xfId="1" applyFont="1" applyBorder="1" applyAlignment="1">
      <alignment horizontal="right" vertical="top"/>
    </xf>
    <xf numFmtId="44" fontId="2" fillId="0" borderId="1" xfId="1" applyFont="1" applyBorder="1"/>
    <xf numFmtId="44" fontId="2" fillId="0" borderId="1" xfId="1" applyFont="1" applyFill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44" fontId="2" fillId="2" borderId="1" xfId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0" fillId="2" borderId="1" xfId="0" applyFill="1" applyBorder="1" applyAlignment="1">
      <alignment vertical="top"/>
    </xf>
    <xf numFmtId="44" fontId="0" fillId="2" borderId="1" xfId="1" applyFont="1" applyFill="1" applyBorder="1" applyAlignment="1">
      <alignment horizontal="right" vertical="top"/>
    </xf>
    <xf numFmtId="44" fontId="3" fillId="2" borderId="1" xfId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6"/>
  <sheetViews>
    <sheetView tabSelected="1" topLeftCell="A69" workbookViewId="0">
      <selection activeCell="D411" sqref="D411"/>
    </sheetView>
  </sheetViews>
  <sheetFormatPr defaultRowHeight="15"/>
  <cols>
    <col min="1" max="1" width="13.7109375" customWidth="1"/>
    <col min="2" max="2" width="19.140625" customWidth="1"/>
    <col min="3" max="3" width="43.7109375" customWidth="1"/>
    <col min="4" max="4" width="38.42578125" style="2" customWidth="1"/>
    <col min="5" max="5" width="42.28515625" customWidth="1"/>
    <col min="6" max="6" width="65.28515625" customWidth="1"/>
  </cols>
  <sheetData>
    <row r="1" spans="1:6" s="19" customFormat="1">
      <c r="A1" s="17" t="s">
        <v>422</v>
      </c>
      <c r="B1" s="17" t="s">
        <v>423</v>
      </c>
      <c r="C1" s="17" t="s">
        <v>424</v>
      </c>
      <c r="D1" s="18" t="s">
        <v>425</v>
      </c>
      <c r="E1" s="17" t="s">
        <v>426</v>
      </c>
      <c r="F1" s="17" t="s">
        <v>357</v>
      </c>
    </row>
    <row r="2" spans="1:6" s="1" customFormat="1">
      <c r="A2" s="3" t="s">
        <v>335</v>
      </c>
      <c r="B2" s="4">
        <v>43830</v>
      </c>
      <c r="C2" s="3" t="s">
        <v>336</v>
      </c>
      <c r="D2" s="5">
        <v>11230.75</v>
      </c>
      <c r="E2" s="3" t="s">
        <v>380</v>
      </c>
      <c r="F2" s="3" t="s">
        <v>381</v>
      </c>
    </row>
    <row r="3" spans="1:6" s="1" customFormat="1">
      <c r="A3" s="3" t="s">
        <v>337</v>
      </c>
      <c r="B3" s="4">
        <v>43830</v>
      </c>
      <c r="C3" s="3" t="s">
        <v>336</v>
      </c>
      <c r="D3" s="5">
        <v>340.23</v>
      </c>
      <c r="E3" s="3" t="s">
        <v>380</v>
      </c>
      <c r="F3" s="3" t="s">
        <v>381</v>
      </c>
    </row>
    <row r="4" spans="1:6" s="1" customFormat="1">
      <c r="A4" s="3" t="s">
        <v>338</v>
      </c>
      <c r="B4" s="4">
        <v>43830</v>
      </c>
      <c r="C4" s="3" t="s">
        <v>336</v>
      </c>
      <c r="D4" s="5">
        <v>1399.7</v>
      </c>
      <c r="E4" s="3" t="s">
        <v>380</v>
      </c>
      <c r="F4" s="3" t="s">
        <v>381</v>
      </c>
    </row>
    <row r="5" spans="1:6" s="1" customFormat="1">
      <c r="A5" s="3" t="s">
        <v>339</v>
      </c>
      <c r="B5" s="4">
        <v>43830</v>
      </c>
      <c r="C5" s="3" t="s">
        <v>336</v>
      </c>
      <c r="D5" s="5">
        <v>1106.42</v>
      </c>
      <c r="E5" s="3" t="s">
        <v>380</v>
      </c>
      <c r="F5" s="3" t="s">
        <v>381</v>
      </c>
    </row>
    <row r="6" spans="1:6" s="1" customFormat="1">
      <c r="A6" s="3" t="s">
        <v>345</v>
      </c>
      <c r="B6" s="4">
        <v>43830</v>
      </c>
      <c r="C6" s="3" t="s">
        <v>336</v>
      </c>
      <c r="D6" s="5">
        <v>3415.98</v>
      </c>
      <c r="E6" s="3" t="s">
        <v>380</v>
      </c>
      <c r="F6" s="3" t="s">
        <v>381</v>
      </c>
    </row>
    <row r="7" spans="1:6" s="1" customFormat="1">
      <c r="A7" s="16" t="s">
        <v>420</v>
      </c>
      <c r="B7" s="4"/>
      <c r="C7" s="3"/>
      <c r="D7" s="13">
        <f>SUM(D2:D6)</f>
        <v>17493.080000000002</v>
      </c>
      <c r="E7" s="3"/>
      <c r="F7" s="3"/>
    </row>
    <row r="8" spans="1:6" s="1" customFormat="1">
      <c r="A8" s="3"/>
      <c r="B8" s="4"/>
      <c r="C8" s="3"/>
      <c r="D8" s="5"/>
      <c r="E8" s="3"/>
      <c r="F8" s="3"/>
    </row>
    <row r="9" spans="1:6" s="1" customFormat="1">
      <c r="A9" s="3" t="s">
        <v>22</v>
      </c>
      <c r="B9" s="4">
        <v>43742</v>
      </c>
      <c r="C9" s="3" t="s">
        <v>21</v>
      </c>
      <c r="D9" s="5">
        <v>220</v>
      </c>
      <c r="E9" s="3" t="s">
        <v>378</v>
      </c>
      <c r="F9" s="3" t="s">
        <v>379</v>
      </c>
    </row>
    <row r="10" spans="1:6" s="1" customFormat="1">
      <c r="A10" s="20" t="s">
        <v>33</v>
      </c>
      <c r="B10" s="4">
        <v>43745</v>
      </c>
      <c r="C10" s="3" t="s">
        <v>21</v>
      </c>
      <c r="D10" s="21">
        <v>80936.160000000003</v>
      </c>
      <c r="E10" s="3" t="s">
        <v>408</v>
      </c>
      <c r="F10" s="3" t="s">
        <v>409</v>
      </c>
    </row>
    <row r="11" spans="1:6" s="1" customFormat="1">
      <c r="A11" s="3" t="s">
        <v>34</v>
      </c>
      <c r="B11" s="4">
        <v>43745</v>
      </c>
      <c r="C11" s="3" t="s">
        <v>21</v>
      </c>
      <c r="D11" s="5">
        <v>367.26</v>
      </c>
      <c r="E11" s="3" t="s">
        <v>408</v>
      </c>
      <c r="F11" s="3" t="s">
        <v>409</v>
      </c>
    </row>
    <row r="12" spans="1:6" s="1" customFormat="1">
      <c r="A12" s="3" t="s">
        <v>46</v>
      </c>
      <c r="B12" s="4">
        <v>43752</v>
      </c>
      <c r="C12" s="3" t="s">
        <v>21</v>
      </c>
      <c r="D12" s="5">
        <v>18.7</v>
      </c>
      <c r="E12" s="3" t="s">
        <v>378</v>
      </c>
      <c r="F12" s="3" t="s">
        <v>379</v>
      </c>
    </row>
    <row r="13" spans="1:6" s="1" customFormat="1">
      <c r="A13" s="3" t="s">
        <v>60</v>
      </c>
      <c r="B13" s="4">
        <v>43754</v>
      </c>
      <c r="C13" s="3" t="s">
        <v>21</v>
      </c>
      <c r="D13" s="5">
        <v>4180</v>
      </c>
      <c r="E13" s="3" t="s">
        <v>366</v>
      </c>
      <c r="F13" s="3" t="s">
        <v>367</v>
      </c>
    </row>
    <row r="14" spans="1:6" s="1" customFormat="1">
      <c r="A14" s="3" t="s">
        <v>77</v>
      </c>
      <c r="B14" s="4">
        <v>43759</v>
      </c>
      <c r="C14" s="3" t="s">
        <v>21</v>
      </c>
      <c r="D14" s="5">
        <v>620.33000000000004</v>
      </c>
      <c r="E14" s="3" t="s">
        <v>376</v>
      </c>
      <c r="F14" s="3" t="s">
        <v>377</v>
      </c>
    </row>
    <row r="15" spans="1:6" s="1" customFormat="1">
      <c r="A15" s="3" t="s">
        <v>87</v>
      </c>
      <c r="B15" s="4">
        <v>43761</v>
      </c>
      <c r="C15" s="3" t="s">
        <v>21</v>
      </c>
      <c r="D15" s="5">
        <v>1156.76</v>
      </c>
      <c r="E15" s="3" t="s">
        <v>408</v>
      </c>
      <c r="F15" s="3" t="s">
        <v>409</v>
      </c>
    </row>
    <row r="16" spans="1:6" s="1" customFormat="1">
      <c r="A16" s="3" t="s">
        <v>153</v>
      </c>
      <c r="B16" s="4">
        <v>43776</v>
      </c>
      <c r="C16" s="3" t="s">
        <v>21</v>
      </c>
      <c r="D16" s="5">
        <v>47193.82</v>
      </c>
      <c r="E16" s="3" t="s">
        <v>408</v>
      </c>
      <c r="F16" s="3" t="s">
        <v>409</v>
      </c>
    </row>
    <row r="17" spans="1:6" s="1" customFormat="1">
      <c r="A17" s="3" t="s">
        <v>154</v>
      </c>
      <c r="B17" s="4">
        <v>43776</v>
      </c>
      <c r="C17" s="3" t="s">
        <v>21</v>
      </c>
      <c r="D17" s="5">
        <v>42417.09</v>
      </c>
      <c r="E17" s="3" t="s">
        <v>408</v>
      </c>
      <c r="F17" s="3" t="s">
        <v>409</v>
      </c>
    </row>
    <row r="18" spans="1:6" s="1" customFormat="1">
      <c r="A18" s="3" t="s">
        <v>156</v>
      </c>
      <c r="B18" s="4">
        <v>43781</v>
      </c>
      <c r="C18" s="3" t="s">
        <v>21</v>
      </c>
      <c r="D18" s="5">
        <v>206.78</v>
      </c>
      <c r="E18" s="3" t="s">
        <v>376</v>
      </c>
      <c r="F18" s="3" t="s">
        <v>377</v>
      </c>
    </row>
    <row r="19" spans="1:6" s="1" customFormat="1">
      <c r="A19" s="3" t="s">
        <v>167</v>
      </c>
      <c r="B19" s="4">
        <v>43787</v>
      </c>
      <c r="C19" s="3" t="s">
        <v>21</v>
      </c>
      <c r="D19" s="5">
        <v>318.52</v>
      </c>
      <c r="E19" s="3" t="s">
        <v>372</v>
      </c>
      <c r="F19" s="3" t="s">
        <v>373</v>
      </c>
    </row>
    <row r="20" spans="1:6" s="1" customFormat="1">
      <c r="A20" s="3" t="s">
        <v>168</v>
      </c>
      <c r="B20" s="4">
        <v>43787</v>
      </c>
      <c r="C20" s="3" t="s">
        <v>21</v>
      </c>
      <c r="D20" s="5">
        <v>366.67</v>
      </c>
      <c r="E20" s="3" t="s">
        <v>378</v>
      </c>
      <c r="F20" s="3" t="s">
        <v>379</v>
      </c>
    </row>
    <row r="21" spans="1:6" s="1" customFormat="1">
      <c r="A21" s="3" t="s">
        <v>184</v>
      </c>
      <c r="B21" s="4">
        <v>43791</v>
      </c>
      <c r="C21" s="3" t="s">
        <v>21</v>
      </c>
      <c r="D21" s="5">
        <v>498</v>
      </c>
      <c r="E21" s="3" t="s">
        <v>415</v>
      </c>
      <c r="F21" s="3" t="s">
        <v>416</v>
      </c>
    </row>
    <row r="22" spans="1:6" s="1" customFormat="1">
      <c r="A22" s="3" t="s">
        <v>185</v>
      </c>
      <c r="B22" s="4">
        <v>43791</v>
      </c>
      <c r="C22" s="3" t="s">
        <v>21</v>
      </c>
      <c r="D22" s="5">
        <v>6338.97</v>
      </c>
      <c r="E22" s="3" t="s">
        <v>406</v>
      </c>
      <c r="F22" s="3" t="s">
        <v>407</v>
      </c>
    </row>
    <row r="23" spans="1:6" s="1" customFormat="1">
      <c r="A23" s="3" t="s">
        <v>194</v>
      </c>
      <c r="B23" s="4">
        <v>43794</v>
      </c>
      <c r="C23" s="3" t="s">
        <v>21</v>
      </c>
      <c r="D23" s="5">
        <v>86229.55</v>
      </c>
      <c r="E23" s="3" t="s">
        <v>408</v>
      </c>
      <c r="F23" s="3" t="s">
        <v>409</v>
      </c>
    </row>
    <row r="24" spans="1:6" s="1" customFormat="1">
      <c r="A24" s="3" t="s">
        <v>195</v>
      </c>
      <c r="B24" s="4">
        <v>43794</v>
      </c>
      <c r="C24" s="3" t="s">
        <v>21</v>
      </c>
      <c r="D24" s="5">
        <v>1648.83</v>
      </c>
      <c r="E24" s="3" t="s">
        <v>408</v>
      </c>
      <c r="F24" s="3" t="s">
        <v>409</v>
      </c>
    </row>
    <row r="25" spans="1:6" s="1" customFormat="1">
      <c r="A25" s="3" t="s">
        <v>209</v>
      </c>
      <c r="B25" s="4">
        <v>43795</v>
      </c>
      <c r="C25" s="3" t="s">
        <v>21</v>
      </c>
      <c r="D25" s="5">
        <v>342.24</v>
      </c>
      <c r="E25" s="3" t="s">
        <v>364</v>
      </c>
      <c r="F25" s="3" t="s">
        <v>365</v>
      </c>
    </row>
    <row r="26" spans="1:6" s="1" customFormat="1">
      <c r="A26" s="3" t="s">
        <v>212</v>
      </c>
      <c r="B26" s="4">
        <v>43795</v>
      </c>
      <c r="C26" s="3" t="s">
        <v>21</v>
      </c>
      <c r="D26" s="5">
        <v>130.68</v>
      </c>
      <c r="E26" s="3" t="s">
        <v>370</v>
      </c>
      <c r="F26" s="3" t="s">
        <v>371</v>
      </c>
    </row>
    <row r="27" spans="1:6" s="1" customFormat="1">
      <c r="A27" s="3" t="s">
        <v>224</v>
      </c>
      <c r="B27" s="4">
        <v>43802</v>
      </c>
      <c r="C27" s="3" t="s">
        <v>21</v>
      </c>
      <c r="D27" s="5">
        <v>206.78</v>
      </c>
      <c r="E27" s="3" t="s">
        <v>376</v>
      </c>
      <c r="F27" s="3" t="s">
        <v>377</v>
      </c>
    </row>
    <row r="28" spans="1:6" s="1" customFormat="1">
      <c r="A28" s="3" t="s">
        <v>256</v>
      </c>
      <c r="B28" s="4">
        <v>43811</v>
      </c>
      <c r="C28" s="3" t="s">
        <v>21</v>
      </c>
      <c r="D28" s="5">
        <v>454.3</v>
      </c>
      <c r="E28" s="3" t="s">
        <v>364</v>
      </c>
      <c r="F28" s="3" t="s">
        <v>365</v>
      </c>
    </row>
    <row r="29" spans="1:6" s="1" customFormat="1">
      <c r="A29" s="3" t="s">
        <v>291</v>
      </c>
      <c r="B29" s="4">
        <v>43817</v>
      </c>
      <c r="C29" s="3" t="s">
        <v>21</v>
      </c>
      <c r="D29" s="5">
        <v>95896.36</v>
      </c>
      <c r="E29" s="3" t="s">
        <v>408</v>
      </c>
      <c r="F29" s="3" t="s">
        <v>409</v>
      </c>
    </row>
    <row r="30" spans="1:6" s="1" customFormat="1">
      <c r="A30" s="3" t="s">
        <v>292</v>
      </c>
      <c r="B30" s="4">
        <v>43817</v>
      </c>
      <c r="C30" s="3" t="s">
        <v>21</v>
      </c>
      <c r="D30" s="5">
        <v>1706.9</v>
      </c>
      <c r="E30" s="3" t="s">
        <v>408</v>
      </c>
      <c r="F30" s="3" t="s">
        <v>409</v>
      </c>
    </row>
    <row r="31" spans="1:6" s="1" customFormat="1">
      <c r="A31" s="3" t="s">
        <v>293</v>
      </c>
      <c r="B31" s="4">
        <v>43817</v>
      </c>
      <c r="C31" s="3" t="s">
        <v>21</v>
      </c>
      <c r="D31" s="5">
        <v>1080</v>
      </c>
      <c r="E31" s="3" t="s">
        <v>408</v>
      </c>
      <c r="F31" s="3" t="s">
        <v>409</v>
      </c>
    </row>
    <row r="32" spans="1:6" s="1" customFormat="1">
      <c r="A32" s="3" t="s">
        <v>328</v>
      </c>
      <c r="B32" s="4">
        <v>43829</v>
      </c>
      <c r="C32" s="3" t="s">
        <v>21</v>
      </c>
      <c r="D32" s="5">
        <v>4067.2</v>
      </c>
      <c r="E32" s="3" t="s">
        <v>406</v>
      </c>
      <c r="F32" s="3" t="s">
        <v>407</v>
      </c>
    </row>
    <row r="33" spans="1:6" s="1" customFormat="1">
      <c r="A33" s="3" t="s">
        <v>346</v>
      </c>
      <c r="B33" s="4">
        <v>43830</v>
      </c>
      <c r="C33" s="3" t="s">
        <v>21</v>
      </c>
      <c r="D33" s="5">
        <v>8.1199999999999992</v>
      </c>
      <c r="E33" s="3" t="s">
        <v>406</v>
      </c>
      <c r="F33" s="3" t="s">
        <v>407</v>
      </c>
    </row>
    <row r="34" spans="1:6" s="1" customFormat="1">
      <c r="A34" s="3" t="s">
        <v>347</v>
      </c>
      <c r="B34" s="4">
        <v>43830</v>
      </c>
      <c r="C34" s="3" t="s">
        <v>21</v>
      </c>
      <c r="D34" s="5">
        <v>8.1199999999999992</v>
      </c>
      <c r="E34" s="3" t="s">
        <v>406</v>
      </c>
      <c r="F34" s="3" t="s">
        <v>407</v>
      </c>
    </row>
    <row r="35" spans="1:6" s="1" customFormat="1">
      <c r="A35" s="3" t="s">
        <v>348</v>
      </c>
      <c r="B35" s="4">
        <v>43830</v>
      </c>
      <c r="C35" s="3" t="s">
        <v>21</v>
      </c>
      <c r="D35" s="5">
        <v>12.25</v>
      </c>
      <c r="E35" s="3" t="s">
        <v>406</v>
      </c>
      <c r="F35" s="3" t="s">
        <v>407</v>
      </c>
    </row>
    <row r="36" spans="1:6" s="1" customFormat="1">
      <c r="A36" s="3" t="s">
        <v>349</v>
      </c>
      <c r="B36" s="4">
        <v>43830</v>
      </c>
      <c r="C36" s="3" t="s">
        <v>21</v>
      </c>
      <c r="D36" s="5">
        <v>289.47000000000003</v>
      </c>
      <c r="E36" s="3" t="s">
        <v>406</v>
      </c>
      <c r="F36" s="3" t="s">
        <v>407</v>
      </c>
    </row>
    <row r="37" spans="1:6" s="1" customFormat="1">
      <c r="A37" s="3" t="s">
        <v>350</v>
      </c>
      <c r="B37" s="4">
        <v>43830</v>
      </c>
      <c r="C37" s="3" t="s">
        <v>21</v>
      </c>
      <c r="D37" s="5">
        <v>11.84</v>
      </c>
      <c r="E37" s="3" t="s">
        <v>406</v>
      </c>
      <c r="F37" s="3" t="s">
        <v>407</v>
      </c>
    </row>
    <row r="38" spans="1:6" s="1" customFormat="1">
      <c r="A38" s="3" t="s">
        <v>351</v>
      </c>
      <c r="B38" s="4">
        <v>43830</v>
      </c>
      <c r="C38" s="3" t="s">
        <v>21</v>
      </c>
      <c r="D38" s="5">
        <v>11.84</v>
      </c>
      <c r="E38" s="3" t="s">
        <v>406</v>
      </c>
      <c r="F38" s="3" t="s">
        <v>407</v>
      </c>
    </row>
    <row r="39" spans="1:6" s="1" customFormat="1">
      <c r="A39" s="3" t="s">
        <v>352</v>
      </c>
      <c r="B39" s="4">
        <v>43830</v>
      </c>
      <c r="C39" s="3" t="s">
        <v>21</v>
      </c>
      <c r="D39" s="5">
        <v>751.52</v>
      </c>
      <c r="E39" s="3" t="s">
        <v>406</v>
      </c>
      <c r="F39" s="3" t="s">
        <v>407</v>
      </c>
    </row>
    <row r="40" spans="1:6" s="1" customFormat="1">
      <c r="A40" s="3" t="s">
        <v>353</v>
      </c>
      <c r="B40" s="4">
        <v>43830</v>
      </c>
      <c r="C40" s="3" t="s">
        <v>21</v>
      </c>
      <c r="D40" s="5">
        <v>2173.16</v>
      </c>
      <c r="E40" s="3" t="s">
        <v>406</v>
      </c>
      <c r="F40" s="3" t="s">
        <v>407</v>
      </c>
    </row>
    <row r="41" spans="1:6" s="1" customFormat="1">
      <c r="A41" s="3" t="s">
        <v>354</v>
      </c>
      <c r="B41" s="4">
        <v>43830</v>
      </c>
      <c r="C41" s="3" t="s">
        <v>21</v>
      </c>
      <c r="D41" s="5">
        <v>74.849999999999994</v>
      </c>
      <c r="E41" s="3" t="s">
        <v>406</v>
      </c>
      <c r="F41" s="3" t="s">
        <v>407</v>
      </c>
    </row>
    <row r="42" spans="1:6" s="1" customFormat="1">
      <c r="A42" s="3" t="s">
        <v>355</v>
      </c>
      <c r="B42" s="4">
        <v>43830</v>
      </c>
      <c r="C42" s="3" t="s">
        <v>21</v>
      </c>
      <c r="D42" s="5">
        <v>307.93</v>
      </c>
      <c r="E42" s="3" t="s">
        <v>406</v>
      </c>
      <c r="F42" s="3" t="s">
        <v>407</v>
      </c>
    </row>
    <row r="43" spans="1:6" s="1" customFormat="1">
      <c r="A43" s="3" t="s">
        <v>356</v>
      </c>
      <c r="B43" s="4">
        <v>43830</v>
      </c>
      <c r="C43" s="3" t="s">
        <v>21</v>
      </c>
      <c r="D43" s="5">
        <v>243.41</v>
      </c>
      <c r="E43" s="3" t="s">
        <v>406</v>
      </c>
      <c r="F43" s="3" t="s">
        <v>407</v>
      </c>
    </row>
    <row r="44" spans="1:6" s="1" customFormat="1">
      <c r="A44" s="16" t="s">
        <v>420</v>
      </c>
      <c r="B44" s="4"/>
      <c r="C44" s="3"/>
      <c r="D44" s="13">
        <f>SUM(D9:D43)</f>
        <v>380494.41</v>
      </c>
      <c r="E44" s="3"/>
      <c r="F44" s="3"/>
    </row>
    <row r="45" spans="1:6" s="1" customFormat="1">
      <c r="A45" s="3"/>
      <c r="B45" s="4"/>
      <c r="C45" s="3"/>
      <c r="D45" s="5"/>
      <c r="E45" s="3"/>
      <c r="F45" s="3"/>
    </row>
    <row r="46" spans="1:6" s="1" customFormat="1">
      <c r="A46" s="3" t="s">
        <v>259</v>
      </c>
      <c r="B46" s="4">
        <v>43811</v>
      </c>
      <c r="C46" s="3" t="s">
        <v>260</v>
      </c>
      <c r="D46" s="5">
        <v>3338.53</v>
      </c>
      <c r="E46" s="3" t="s">
        <v>374</v>
      </c>
      <c r="F46" s="3" t="s">
        <v>375</v>
      </c>
    </row>
    <row r="47" spans="1:6" s="1" customFormat="1">
      <c r="A47" s="16" t="s">
        <v>420</v>
      </c>
      <c r="B47" s="4"/>
      <c r="C47" s="3"/>
      <c r="D47" s="13">
        <f>SUM(D46)</f>
        <v>3338.53</v>
      </c>
      <c r="E47" s="3"/>
      <c r="F47" s="3"/>
    </row>
    <row r="48" spans="1:6" s="1" customFormat="1">
      <c r="A48" s="3"/>
      <c r="B48" s="4"/>
      <c r="C48" s="3"/>
      <c r="D48" s="5"/>
      <c r="E48" s="3"/>
      <c r="F48" s="3"/>
    </row>
    <row r="49" spans="1:6" s="1" customFormat="1">
      <c r="A49" s="3" t="s">
        <v>90</v>
      </c>
      <c r="B49" s="4">
        <v>43762</v>
      </c>
      <c r="C49" s="3" t="s">
        <v>91</v>
      </c>
      <c r="D49" s="5">
        <v>5600</v>
      </c>
      <c r="E49" s="3" t="s">
        <v>384</v>
      </c>
      <c r="F49" s="3" t="s">
        <v>385</v>
      </c>
    </row>
    <row r="50" spans="1:6" s="1" customFormat="1">
      <c r="A50" s="16" t="s">
        <v>420</v>
      </c>
      <c r="B50" s="4"/>
      <c r="C50" s="3"/>
      <c r="D50" s="13">
        <f>SUM(D49)</f>
        <v>5600</v>
      </c>
      <c r="E50" s="3"/>
      <c r="F50" s="3"/>
    </row>
    <row r="51" spans="1:6" s="1" customFormat="1">
      <c r="A51" s="3"/>
      <c r="B51" s="4"/>
      <c r="C51" s="3"/>
      <c r="D51" s="5"/>
      <c r="E51" s="3"/>
      <c r="F51" s="3"/>
    </row>
    <row r="52" spans="1:6" s="1" customFormat="1">
      <c r="A52" s="3" t="s">
        <v>186</v>
      </c>
      <c r="B52" s="4">
        <v>43791</v>
      </c>
      <c r="C52" s="3" t="s">
        <v>187</v>
      </c>
      <c r="D52" s="5">
        <v>2800</v>
      </c>
      <c r="E52" s="3" t="s">
        <v>384</v>
      </c>
      <c r="F52" s="3" t="s">
        <v>385</v>
      </c>
    </row>
    <row r="53" spans="1:6" s="1" customFormat="1">
      <c r="A53" s="3" t="s">
        <v>188</v>
      </c>
      <c r="B53" s="4">
        <v>43791</v>
      </c>
      <c r="C53" s="3" t="s">
        <v>187</v>
      </c>
      <c r="D53" s="5">
        <v>28000</v>
      </c>
      <c r="E53" s="3" t="s">
        <v>384</v>
      </c>
      <c r="F53" s="3" t="s">
        <v>385</v>
      </c>
    </row>
    <row r="54" spans="1:6" s="1" customFormat="1">
      <c r="A54" s="3" t="s">
        <v>230</v>
      </c>
      <c r="B54" s="4">
        <v>43808</v>
      </c>
      <c r="C54" s="3" t="s">
        <v>187</v>
      </c>
      <c r="D54" s="5">
        <v>141169.48000000001</v>
      </c>
      <c r="E54" s="3" t="s">
        <v>384</v>
      </c>
      <c r="F54" s="3" t="s">
        <v>385</v>
      </c>
    </row>
    <row r="55" spans="1:6" s="1" customFormat="1">
      <c r="A55" s="3" t="s">
        <v>264</v>
      </c>
      <c r="B55" s="4">
        <v>43812</v>
      </c>
      <c r="C55" s="3" t="s">
        <v>187</v>
      </c>
      <c r="D55" s="5">
        <v>103866.27</v>
      </c>
      <c r="E55" s="3" t="s">
        <v>384</v>
      </c>
      <c r="F55" s="3" t="s">
        <v>385</v>
      </c>
    </row>
    <row r="56" spans="1:6" s="1" customFormat="1">
      <c r="A56" s="3" t="s">
        <v>265</v>
      </c>
      <c r="B56" s="4">
        <v>43812</v>
      </c>
      <c r="C56" s="3" t="s">
        <v>187</v>
      </c>
      <c r="D56" s="5">
        <v>43290.61</v>
      </c>
      <c r="E56" s="3" t="s">
        <v>384</v>
      </c>
      <c r="F56" s="3" t="s">
        <v>385</v>
      </c>
    </row>
    <row r="57" spans="1:6" s="1" customFormat="1">
      <c r="A57" s="16" t="s">
        <v>420</v>
      </c>
      <c r="B57" s="4"/>
      <c r="C57" s="3"/>
      <c r="D57" s="13">
        <f>SUM(D52:D56)</f>
        <v>319126.36</v>
      </c>
      <c r="E57" s="3"/>
      <c r="F57" s="3"/>
    </row>
    <row r="58" spans="1:6" s="1" customFormat="1">
      <c r="A58" s="3"/>
      <c r="B58" s="4"/>
      <c r="C58" s="3"/>
      <c r="D58" s="5"/>
      <c r="E58" s="3"/>
      <c r="F58" s="3"/>
    </row>
    <row r="59" spans="1:6" s="1" customFormat="1">
      <c r="A59" s="3" t="s">
        <v>55</v>
      </c>
      <c r="B59" s="4">
        <v>43753</v>
      </c>
      <c r="C59" s="3" t="s">
        <v>56</v>
      </c>
      <c r="D59" s="5">
        <v>14000</v>
      </c>
      <c r="E59" s="3" t="s">
        <v>384</v>
      </c>
      <c r="F59" s="3" t="s">
        <v>385</v>
      </c>
    </row>
    <row r="60" spans="1:6" s="1" customFormat="1">
      <c r="A60" s="3" t="s">
        <v>57</v>
      </c>
      <c r="B60" s="4">
        <v>43753</v>
      </c>
      <c r="C60" s="3" t="s">
        <v>56</v>
      </c>
      <c r="D60" s="5">
        <v>5600</v>
      </c>
      <c r="E60" s="3" t="s">
        <v>384</v>
      </c>
      <c r="F60" s="3" t="s">
        <v>385</v>
      </c>
    </row>
    <row r="61" spans="1:6" s="1" customFormat="1">
      <c r="A61" s="3"/>
      <c r="B61" s="4"/>
      <c r="C61" s="3"/>
      <c r="D61" s="13">
        <f>SUM(D59:D60)</f>
        <v>19600</v>
      </c>
      <c r="E61" s="3"/>
      <c r="F61" s="3"/>
    </row>
    <row r="62" spans="1:6" s="1" customFormat="1">
      <c r="A62" s="3"/>
      <c r="B62" s="4"/>
      <c r="C62" s="3"/>
      <c r="D62" s="5"/>
      <c r="E62" s="3"/>
      <c r="F62" s="3"/>
    </row>
    <row r="63" spans="1:6" s="1" customFormat="1">
      <c r="A63" s="3" t="s">
        <v>61</v>
      </c>
      <c r="B63" s="4">
        <v>43754</v>
      </c>
      <c r="C63" s="3" t="s">
        <v>62</v>
      </c>
      <c r="D63" s="5">
        <v>23739</v>
      </c>
      <c r="E63" s="3" t="s">
        <v>384</v>
      </c>
      <c r="F63" s="3" t="s">
        <v>385</v>
      </c>
    </row>
    <row r="64" spans="1:6" s="1" customFormat="1">
      <c r="A64" s="16" t="s">
        <v>420</v>
      </c>
      <c r="B64" s="4"/>
      <c r="C64" s="3"/>
      <c r="D64" s="13">
        <f>SUM(D63)</f>
        <v>23739</v>
      </c>
      <c r="E64" s="3"/>
      <c r="F64" s="3"/>
    </row>
    <row r="65" spans="1:6" s="1" customFormat="1">
      <c r="A65" s="3"/>
      <c r="B65" s="4"/>
      <c r="C65" s="3"/>
      <c r="D65" s="5"/>
      <c r="E65" s="3"/>
      <c r="F65" s="3"/>
    </row>
    <row r="66" spans="1:6" s="1" customFormat="1">
      <c r="A66" s="3" t="s">
        <v>182</v>
      </c>
      <c r="B66" s="4">
        <v>43791</v>
      </c>
      <c r="C66" s="3" t="s">
        <v>183</v>
      </c>
      <c r="D66" s="5">
        <v>18511.2</v>
      </c>
      <c r="E66" s="3" t="s">
        <v>384</v>
      </c>
      <c r="F66" s="3" t="s">
        <v>385</v>
      </c>
    </row>
    <row r="67" spans="1:6" s="1" customFormat="1">
      <c r="A67" s="3" t="s">
        <v>248</v>
      </c>
      <c r="B67" s="4">
        <v>43811</v>
      </c>
      <c r="C67" s="3" t="s">
        <v>183</v>
      </c>
      <c r="D67" s="5">
        <v>24715.95</v>
      </c>
      <c r="E67" s="3" t="s">
        <v>384</v>
      </c>
      <c r="F67" s="3" t="s">
        <v>385</v>
      </c>
    </row>
    <row r="68" spans="1:6" s="1" customFormat="1">
      <c r="A68" s="16" t="s">
        <v>420</v>
      </c>
      <c r="B68" s="4"/>
      <c r="C68" s="3"/>
      <c r="D68" s="13">
        <f>SUM(D66:D67)</f>
        <v>43227.15</v>
      </c>
      <c r="E68" s="3"/>
      <c r="F68" s="3"/>
    </row>
    <row r="69" spans="1:6" s="1" customFormat="1">
      <c r="A69" s="3"/>
      <c r="B69" s="4"/>
      <c r="C69" s="3"/>
      <c r="D69" s="5"/>
      <c r="E69" s="3"/>
      <c r="F69" s="3"/>
    </row>
    <row r="70" spans="1:6" s="1" customFormat="1">
      <c r="A70" s="3" t="s">
        <v>63</v>
      </c>
      <c r="B70" s="4">
        <v>43754</v>
      </c>
      <c r="C70" s="3" t="s">
        <v>64</v>
      </c>
      <c r="D70" s="5">
        <v>23889</v>
      </c>
      <c r="E70" s="3" t="s">
        <v>384</v>
      </c>
      <c r="F70" s="3" t="s">
        <v>385</v>
      </c>
    </row>
    <row r="71" spans="1:6" s="1" customFormat="1">
      <c r="A71" s="16" t="s">
        <v>420</v>
      </c>
      <c r="B71" s="4"/>
      <c r="C71" s="3"/>
      <c r="D71" s="13">
        <f>SUM(D70)</f>
        <v>23889</v>
      </c>
      <c r="E71" s="3"/>
      <c r="F71" s="3"/>
    </row>
    <row r="72" spans="1:6" s="1" customFormat="1">
      <c r="A72" s="3"/>
      <c r="B72" s="4"/>
      <c r="C72" s="3"/>
      <c r="D72" s="5"/>
      <c r="E72" s="3"/>
      <c r="F72" s="3"/>
    </row>
    <row r="73" spans="1:6" s="1" customFormat="1">
      <c r="A73" s="3" t="s">
        <v>210</v>
      </c>
      <c r="B73" s="4">
        <v>43795</v>
      </c>
      <c r="C73" s="3" t="s">
        <v>211</v>
      </c>
      <c r="D73" s="5">
        <v>594</v>
      </c>
      <c r="E73" s="3" t="s">
        <v>368</v>
      </c>
      <c r="F73" s="3" t="s">
        <v>369</v>
      </c>
    </row>
    <row r="74" spans="1:6" s="1" customFormat="1">
      <c r="A74" s="16" t="s">
        <v>420</v>
      </c>
      <c r="B74" s="4"/>
      <c r="C74" s="3"/>
      <c r="D74" s="13">
        <f>SUM(D73)</f>
        <v>594</v>
      </c>
      <c r="E74" s="3"/>
      <c r="F74" s="3"/>
    </row>
    <row r="75" spans="1:6" s="1" customFormat="1">
      <c r="A75" s="3"/>
      <c r="B75" s="4"/>
      <c r="C75" s="3"/>
      <c r="D75" s="5"/>
      <c r="E75" s="3"/>
      <c r="F75" s="3"/>
    </row>
    <row r="76" spans="1:6" s="1" customFormat="1">
      <c r="A76" s="3" t="s">
        <v>26</v>
      </c>
      <c r="B76" s="4">
        <v>43745</v>
      </c>
      <c r="C76" s="3" t="s">
        <v>413</v>
      </c>
      <c r="D76" s="5">
        <v>11206.2</v>
      </c>
      <c r="E76" s="3" t="s">
        <v>412</v>
      </c>
      <c r="F76" s="3" t="s">
        <v>414</v>
      </c>
    </row>
    <row r="77" spans="1:6" s="1" customFormat="1">
      <c r="A77" s="3" t="s">
        <v>35</v>
      </c>
      <c r="B77" s="4">
        <v>43745</v>
      </c>
      <c r="C77" s="3" t="s">
        <v>413</v>
      </c>
      <c r="D77" s="5">
        <v>457.97</v>
      </c>
      <c r="E77" s="3" t="s">
        <v>412</v>
      </c>
      <c r="F77" s="3" t="s">
        <v>414</v>
      </c>
    </row>
    <row r="78" spans="1:6" s="1" customFormat="1">
      <c r="A78" s="3" t="s">
        <v>80</v>
      </c>
      <c r="B78" s="4">
        <v>43761</v>
      </c>
      <c r="C78" s="3" t="s">
        <v>413</v>
      </c>
      <c r="D78" s="5">
        <v>457.97</v>
      </c>
      <c r="E78" s="3" t="s">
        <v>412</v>
      </c>
      <c r="F78" s="3" t="s">
        <v>414</v>
      </c>
    </row>
    <row r="79" spans="1:6" s="1" customFormat="1">
      <c r="A79" s="3" t="s">
        <v>132</v>
      </c>
      <c r="B79" s="4">
        <v>43775</v>
      </c>
      <c r="C79" s="3" t="s">
        <v>413</v>
      </c>
      <c r="D79" s="5">
        <v>11385.65</v>
      </c>
      <c r="E79" s="3" t="s">
        <v>412</v>
      </c>
      <c r="F79" s="3" t="s">
        <v>414</v>
      </c>
    </row>
    <row r="80" spans="1:6" s="1" customFormat="1">
      <c r="A80" s="3" t="s">
        <v>196</v>
      </c>
      <c r="B80" s="4">
        <v>43794</v>
      </c>
      <c r="C80" s="3" t="s">
        <v>413</v>
      </c>
      <c r="D80" s="5">
        <v>457.97</v>
      </c>
      <c r="E80" s="3" t="s">
        <v>412</v>
      </c>
      <c r="F80" s="3" t="s">
        <v>414</v>
      </c>
    </row>
    <row r="81" spans="1:6" s="1" customFormat="1">
      <c r="A81" s="3" t="s">
        <v>263</v>
      </c>
      <c r="B81" s="4">
        <v>43812</v>
      </c>
      <c r="C81" s="3" t="s">
        <v>413</v>
      </c>
      <c r="D81" s="5">
        <v>11415.25</v>
      </c>
      <c r="E81" s="3" t="s">
        <v>412</v>
      </c>
      <c r="F81" s="3" t="s">
        <v>414</v>
      </c>
    </row>
    <row r="82" spans="1:6" s="1" customFormat="1">
      <c r="A82" s="3" t="s">
        <v>294</v>
      </c>
      <c r="B82" s="4">
        <v>43817</v>
      </c>
      <c r="C82" s="3" t="s">
        <v>413</v>
      </c>
      <c r="D82" s="5">
        <v>457.97</v>
      </c>
      <c r="E82" s="3" t="s">
        <v>412</v>
      </c>
      <c r="F82" s="3" t="s">
        <v>414</v>
      </c>
    </row>
    <row r="83" spans="1:6" s="1" customFormat="1">
      <c r="A83" s="3" t="s">
        <v>315</v>
      </c>
      <c r="B83" s="4">
        <v>43823</v>
      </c>
      <c r="C83" s="3" t="s">
        <v>413</v>
      </c>
      <c r="D83" s="5">
        <v>1172.46</v>
      </c>
      <c r="E83" s="3" t="s">
        <v>412</v>
      </c>
      <c r="F83" s="3" t="s">
        <v>414</v>
      </c>
    </row>
    <row r="84" spans="1:6" s="1" customFormat="1">
      <c r="A84" s="3" t="s">
        <v>316</v>
      </c>
      <c r="B84" s="4">
        <v>43823</v>
      </c>
      <c r="C84" s="3" t="s">
        <v>413</v>
      </c>
      <c r="D84" s="5">
        <v>10145.23</v>
      </c>
      <c r="E84" s="3" t="s">
        <v>412</v>
      </c>
      <c r="F84" s="3" t="s">
        <v>414</v>
      </c>
    </row>
    <row r="85" spans="1:6" s="1" customFormat="1">
      <c r="A85" s="16" t="s">
        <v>420</v>
      </c>
      <c r="B85" s="4"/>
      <c r="C85" s="3"/>
      <c r="D85" s="13">
        <f>SUM(D76:D84)</f>
        <v>47156.67</v>
      </c>
      <c r="E85" s="3"/>
      <c r="F85" s="3"/>
    </row>
    <row r="86" spans="1:6" s="1" customFormat="1">
      <c r="A86" s="3"/>
      <c r="B86" s="4"/>
      <c r="C86" s="3"/>
      <c r="D86" s="5"/>
      <c r="E86" s="3"/>
      <c r="F86" s="3"/>
    </row>
    <row r="87" spans="1:6" s="1" customFormat="1">
      <c r="A87" s="3" t="s">
        <v>253</v>
      </c>
      <c r="B87" s="4">
        <v>43811</v>
      </c>
      <c r="C87" s="3" t="s">
        <v>254</v>
      </c>
      <c r="D87" s="5">
        <v>2063.12</v>
      </c>
      <c r="E87" s="3" t="s">
        <v>364</v>
      </c>
      <c r="F87" s="3" t="s">
        <v>365</v>
      </c>
    </row>
    <row r="88" spans="1:6" s="1" customFormat="1">
      <c r="A88" s="16" t="s">
        <v>420</v>
      </c>
      <c r="B88" s="4"/>
      <c r="C88" s="3"/>
      <c r="D88" s="13">
        <f>SUM(D87)</f>
        <v>2063.12</v>
      </c>
      <c r="E88" s="3"/>
      <c r="F88" s="3"/>
    </row>
    <row r="89" spans="1:6" s="1" customFormat="1">
      <c r="A89" s="3"/>
      <c r="B89" s="4"/>
      <c r="C89" s="3"/>
      <c r="D89" s="5"/>
      <c r="E89" s="3"/>
      <c r="F89" s="3"/>
    </row>
    <row r="90" spans="1:6" s="1" customFormat="1">
      <c r="A90" s="3" t="s">
        <v>207</v>
      </c>
      <c r="B90" s="4">
        <v>43795</v>
      </c>
      <c r="C90" s="3" t="s">
        <v>208</v>
      </c>
      <c r="D90" s="5">
        <v>1555.62</v>
      </c>
      <c r="E90" s="3" t="s">
        <v>364</v>
      </c>
      <c r="F90" s="3" t="s">
        <v>365</v>
      </c>
    </row>
    <row r="91" spans="1:6" s="1" customFormat="1">
      <c r="A91" s="16" t="s">
        <v>420</v>
      </c>
      <c r="B91" s="4"/>
      <c r="C91" s="3"/>
      <c r="D91" s="13">
        <f>SUM(D90)</f>
        <v>1555.62</v>
      </c>
      <c r="E91" s="3"/>
      <c r="F91" s="3"/>
    </row>
    <row r="92" spans="1:6" s="1" customFormat="1">
      <c r="A92" s="3"/>
      <c r="B92" s="4"/>
      <c r="C92" s="3"/>
      <c r="D92" s="5"/>
      <c r="E92" s="3"/>
      <c r="F92" s="3"/>
    </row>
    <row r="93" spans="1:6" s="1" customFormat="1">
      <c r="A93" s="3" t="s">
        <v>235</v>
      </c>
      <c r="B93" s="4">
        <v>43810</v>
      </c>
      <c r="C93" s="3" t="s">
        <v>236</v>
      </c>
      <c r="D93" s="5">
        <v>51064.5</v>
      </c>
      <c r="E93" s="3" t="s">
        <v>384</v>
      </c>
      <c r="F93" s="3" t="s">
        <v>385</v>
      </c>
    </row>
    <row r="94" spans="1:6" s="1" customFormat="1">
      <c r="A94" s="3" t="s">
        <v>266</v>
      </c>
      <c r="B94" s="4">
        <v>43812</v>
      </c>
      <c r="C94" s="3" t="s">
        <v>236</v>
      </c>
      <c r="D94" s="5">
        <v>52661.37</v>
      </c>
      <c r="E94" s="3" t="s">
        <v>384</v>
      </c>
      <c r="F94" s="3" t="s">
        <v>385</v>
      </c>
    </row>
    <row r="95" spans="1:6" s="1" customFormat="1">
      <c r="A95" s="16" t="s">
        <v>420</v>
      </c>
      <c r="B95" s="4"/>
      <c r="C95" s="3"/>
      <c r="D95" s="13">
        <f>SUM(D93:D94)</f>
        <v>103725.87</v>
      </c>
      <c r="E95" s="3"/>
      <c r="F95" s="3"/>
    </row>
    <row r="96" spans="1:6" s="1" customFormat="1">
      <c r="A96" s="3"/>
      <c r="B96" s="4"/>
      <c r="C96" s="3"/>
      <c r="D96" s="5"/>
      <c r="E96" s="3"/>
      <c r="F96" s="3"/>
    </row>
    <row r="97" spans="1:6" s="1" customFormat="1">
      <c r="A97" s="3" t="s">
        <v>47</v>
      </c>
      <c r="B97" s="4">
        <v>43752</v>
      </c>
      <c r="C97" s="3" t="s">
        <v>48</v>
      </c>
      <c r="D97" s="5">
        <v>2661.31</v>
      </c>
      <c r="E97" s="3" t="s">
        <v>358</v>
      </c>
      <c r="F97" s="3" t="s">
        <v>359</v>
      </c>
    </row>
    <row r="98" spans="1:6" s="1" customFormat="1">
      <c r="A98" s="3" t="s">
        <v>49</v>
      </c>
      <c r="B98" s="4">
        <v>43752</v>
      </c>
      <c r="C98" s="3" t="s">
        <v>48</v>
      </c>
      <c r="D98" s="5">
        <v>498</v>
      </c>
      <c r="E98" s="3" t="s">
        <v>358</v>
      </c>
      <c r="F98" s="3" t="s">
        <v>359</v>
      </c>
    </row>
    <row r="99" spans="1:6" s="1" customFormat="1">
      <c r="A99" s="16" t="s">
        <v>420</v>
      </c>
      <c r="B99" s="4"/>
      <c r="C99" s="3"/>
      <c r="D99" s="13">
        <f>SUM(D97:D98)</f>
        <v>3159.31</v>
      </c>
      <c r="E99" s="3"/>
      <c r="F99" s="3"/>
    </row>
    <row r="100" spans="1:6" s="1" customFormat="1">
      <c r="A100" s="3"/>
      <c r="B100" s="4"/>
      <c r="C100" s="3"/>
      <c r="D100" s="5"/>
      <c r="E100" s="3"/>
      <c r="F100" s="3"/>
    </row>
    <row r="101" spans="1:6" s="1" customFormat="1">
      <c r="A101" s="3" t="s">
        <v>95</v>
      </c>
      <c r="B101" s="4">
        <v>43762</v>
      </c>
      <c r="C101" s="3" t="s">
        <v>96</v>
      </c>
      <c r="D101" s="5">
        <v>30800</v>
      </c>
      <c r="E101" s="3" t="s">
        <v>384</v>
      </c>
      <c r="F101" s="3" t="s">
        <v>385</v>
      </c>
    </row>
    <row r="102" spans="1:6" s="1" customFormat="1">
      <c r="A102" s="3" t="s">
        <v>97</v>
      </c>
      <c r="B102" s="4">
        <v>43762</v>
      </c>
      <c r="C102" s="3" t="s">
        <v>96</v>
      </c>
      <c r="D102" s="5">
        <v>2800</v>
      </c>
      <c r="E102" s="3" t="s">
        <v>384</v>
      </c>
      <c r="F102" s="3" t="s">
        <v>385</v>
      </c>
    </row>
    <row r="103" spans="1:6" s="1" customFormat="1" ht="15" customHeight="1">
      <c r="A103" s="3" t="s">
        <v>180</v>
      </c>
      <c r="B103" s="4">
        <v>43790</v>
      </c>
      <c r="C103" s="3" t="s">
        <v>96</v>
      </c>
      <c r="D103" s="5">
        <v>16800</v>
      </c>
      <c r="E103" s="3" t="s">
        <v>384</v>
      </c>
      <c r="F103" s="3" t="s">
        <v>385</v>
      </c>
    </row>
    <row r="104" spans="1:6" s="1" customFormat="1" ht="15" customHeight="1">
      <c r="A104" s="16" t="s">
        <v>420</v>
      </c>
      <c r="B104" s="4"/>
      <c r="C104" s="3"/>
      <c r="D104" s="13">
        <f>SUM(D101:D103)</f>
        <v>50400</v>
      </c>
      <c r="E104" s="3"/>
      <c r="F104" s="3"/>
    </row>
    <row r="105" spans="1:6" s="1" customFormat="1" ht="15" customHeight="1">
      <c r="A105" s="3"/>
      <c r="B105" s="4"/>
      <c r="C105" s="3"/>
      <c r="D105" s="5"/>
      <c r="E105" s="3"/>
      <c r="F105" s="3"/>
    </row>
    <row r="106" spans="1:6" s="1" customFormat="1">
      <c r="A106" s="3" t="s">
        <v>214</v>
      </c>
      <c r="B106" s="4">
        <v>43796</v>
      </c>
      <c r="C106" s="3" t="s">
        <v>215</v>
      </c>
      <c r="D106" s="5">
        <v>2800</v>
      </c>
      <c r="E106" s="3" t="s">
        <v>384</v>
      </c>
      <c r="F106" s="3" t="s">
        <v>385</v>
      </c>
    </row>
    <row r="107" spans="1:6" s="1" customFormat="1">
      <c r="A107" s="16" t="s">
        <v>420</v>
      </c>
      <c r="B107" s="4"/>
      <c r="C107" s="3"/>
      <c r="D107" s="13">
        <f>SUM(D106)</f>
        <v>2800</v>
      </c>
      <c r="E107" s="3"/>
      <c r="F107" s="3"/>
    </row>
    <row r="108" spans="1:6" s="1" customFormat="1">
      <c r="A108" s="3"/>
      <c r="B108" s="4"/>
      <c r="C108" s="3"/>
      <c r="D108" s="5"/>
      <c r="E108" s="3"/>
      <c r="F108" s="3"/>
    </row>
    <row r="109" spans="1:6" s="1" customFormat="1">
      <c r="A109" s="3" t="s">
        <v>65</v>
      </c>
      <c r="B109" s="4">
        <v>43759</v>
      </c>
      <c r="C109" s="3" t="s">
        <v>66</v>
      </c>
      <c r="D109" s="5">
        <v>2800</v>
      </c>
      <c r="E109" s="3" t="s">
        <v>384</v>
      </c>
      <c r="F109" s="3" t="s">
        <v>385</v>
      </c>
    </row>
    <row r="110" spans="1:6" s="1" customFormat="1">
      <c r="A110" s="16" t="s">
        <v>420</v>
      </c>
      <c r="B110" s="4"/>
      <c r="C110" s="3"/>
      <c r="D110" s="13">
        <f>SUM(D109)</f>
        <v>2800</v>
      </c>
      <c r="E110" s="3"/>
      <c r="F110" s="3"/>
    </row>
    <row r="111" spans="1:6" s="1" customFormat="1">
      <c r="A111" s="3"/>
      <c r="B111" s="4"/>
      <c r="C111" s="3"/>
      <c r="D111" s="5"/>
      <c r="E111" s="3"/>
      <c r="F111" s="3"/>
    </row>
    <row r="112" spans="1:6" s="1" customFormat="1">
      <c r="A112" s="3" t="s">
        <v>111</v>
      </c>
      <c r="B112" s="4">
        <v>43768</v>
      </c>
      <c r="C112" s="3" t="s">
        <v>112</v>
      </c>
      <c r="D112" s="5">
        <v>5600</v>
      </c>
      <c r="E112" s="3" t="s">
        <v>384</v>
      </c>
      <c r="F112" s="3" t="s">
        <v>385</v>
      </c>
    </row>
    <row r="113" spans="1:6" s="1" customFormat="1">
      <c r="A113" s="16" t="s">
        <v>420</v>
      </c>
      <c r="B113" s="4"/>
      <c r="C113" s="3"/>
      <c r="D113" s="13">
        <f>SUM(D112)</f>
        <v>5600</v>
      </c>
      <c r="E113" s="3"/>
      <c r="F113" s="3"/>
    </row>
    <row r="114" spans="1:6" s="1" customFormat="1">
      <c r="A114" s="3"/>
      <c r="B114" s="4"/>
      <c r="C114" s="3"/>
      <c r="D114" s="5"/>
      <c r="E114" s="3"/>
      <c r="F114" s="3"/>
    </row>
    <row r="115" spans="1:6" s="1" customFormat="1">
      <c r="A115" s="3" t="s">
        <v>53</v>
      </c>
      <c r="B115" s="4">
        <v>43753</v>
      </c>
      <c r="C115" s="3" t="s">
        <v>54</v>
      </c>
      <c r="D115" s="5">
        <v>8400</v>
      </c>
      <c r="E115" s="3" t="s">
        <v>384</v>
      </c>
      <c r="F115" s="3" t="s">
        <v>385</v>
      </c>
    </row>
    <row r="116" spans="1:6" s="1" customFormat="1">
      <c r="A116" s="16" t="s">
        <v>420</v>
      </c>
      <c r="B116" s="4"/>
      <c r="C116" s="3"/>
      <c r="D116" s="13">
        <f>SUM(D115)</f>
        <v>8400</v>
      </c>
      <c r="E116" s="3"/>
      <c r="F116" s="3"/>
    </row>
    <row r="117" spans="1:6" s="1" customFormat="1">
      <c r="A117" s="3"/>
      <c r="B117" s="4"/>
      <c r="C117" s="3"/>
      <c r="D117" s="5"/>
      <c r="E117" s="3"/>
      <c r="F117" s="3"/>
    </row>
    <row r="118" spans="1:6" s="1" customFormat="1">
      <c r="A118" s="3" t="s">
        <v>164</v>
      </c>
      <c r="B118" s="4">
        <v>43784</v>
      </c>
      <c r="C118" s="3" t="s">
        <v>165</v>
      </c>
      <c r="D118" s="5">
        <v>1447.8</v>
      </c>
      <c r="E118" s="3" t="s">
        <v>372</v>
      </c>
      <c r="F118" s="3" t="s">
        <v>373</v>
      </c>
    </row>
    <row r="119" spans="1:6" s="1" customFormat="1">
      <c r="A119" s="16" t="s">
        <v>420</v>
      </c>
      <c r="B119" s="4"/>
      <c r="C119" s="3"/>
      <c r="D119" s="13">
        <f>SUM(D118)</f>
        <v>1447.8</v>
      </c>
      <c r="E119" s="3"/>
      <c r="F119" s="3"/>
    </row>
    <row r="120" spans="1:6" s="1" customFormat="1">
      <c r="A120" s="3"/>
      <c r="B120" s="4"/>
      <c r="C120" s="3"/>
      <c r="D120" s="5"/>
      <c r="E120" s="3"/>
      <c r="F120" s="3"/>
    </row>
    <row r="121" spans="1:6" s="1" customFormat="1">
      <c r="A121" s="3" t="s">
        <v>92</v>
      </c>
      <c r="B121" s="4">
        <v>43762</v>
      </c>
      <c r="C121" s="3" t="s">
        <v>93</v>
      </c>
      <c r="D121" s="5">
        <v>19110</v>
      </c>
      <c r="E121" s="3" t="s">
        <v>384</v>
      </c>
      <c r="F121" s="3" t="s">
        <v>385</v>
      </c>
    </row>
    <row r="122" spans="1:6" s="1" customFormat="1">
      <c r="A122" s="3" t="s">
        <v>94</v>
      </c>
      <c r="B122" s="4">
        <v>43762</v>
      </c>
      <c r="C122" s="3" t="s">
        <v>93</v>
      </c>
      <c r="D122" s="5">
        <v>2730</v>
      </c>
      <c r="E122" s="3" t="s">
        <v>384</v>
      </c>
      <c r="F122" s="3" t="s">
        <v>385</v>
      </c>
    </row>
    <row r="123" spans="1:6" s="1" customFormat="1">
      <c r="A123" s="3" t="s">
        <v>160</v>
      </c>
      <c r="B123" s="4">
        <v>43782</v>
      </c>
      <c r="C123" s="3" t="s">
        <v>93</v>
      </c>
      <c r="D123" s="5">
        <v>10640</v>
      </c>
      <c r="E123" s="3" t="s">
        <v>384</v>
      </c>
      <c r="F123" s="3" t="s">
        <v>385</v>
      </c>
    </row>
    <row r="124" spans="1:6" s="1" customFormat="1">
      <c r="A124" s="3" t="s">
        <v>161</v>
      </c>
      <c r="B124" s="4">
        <v>43782</v>
      </c>
      <c r="C124" s="3" t="s">
        <v>93</v>
      </c>
      <c r="D124" s="5">
        <v>2660</v>
      </c>
      <c r="E124" s="3" t="s">
        <v>384</v>
      </c>
      <c r="F124" s="3" t="s">
        <v>385</v>
      </c>
    </row>
    <row r="125" spans="1:6" s="1" customFormat="1">
      <c r="A125" s="16" t="s">
        <v>420</v>
      </c>
      <c r="B125" s="4"/>
      <c r="C125" s="3"/>
      <c r="D125" s="13">
        <f>SUM(D121:D124)</f>
        <v>35140</v>
      </c>
      <c r="E125" s="3"/>
      <c r="F125" s="3"/>
    </row>
    <row r="126" spans="1:6" s="1" customFormat="1">
      <c r="A126" s="3"/>
      <c r="B126" s="4"/>
      <c r="C126" s="3"/>
      <c r="D126" s="5"/>
      <c r="E126" s="3"/>
      <c r="F126" s="3"/>
    </row>
    <row r="127" spans="1:6" s="1" customFormat="1">
      <c r="A127" s="3" t="s">
        <v>27</v>
      </c>
      <c r="B127" s="4">
        <v>43745</v>
      </c>
      <c r="C127" s="3" t="s">
        <v>28</v>
      </c>
      <c r="D127" s="5">
        <v>37.159999999999997</v>
      </c>
      <c r="E127" s="3" t="s">
        <v>410</v>
      </c>
      <c r="F127" s="3" t="s">
        <v>411</v>
      </c>
    </row>
    <row r="128" spans="1:6" s="1" customFormat="1">
      <c r="A128" s="3" t="s">
        <v>29</v>
      </c>
      <c r="B128" s="4">
        <v>43745</v>
      </c>
      <c r="C128" s="3" t="s">
        <v>28</v>
      </c>
      <c r="D128" s="5">
        <v>18.579999999999998</v>
      </c>
      <c r="E128" s="3" t="s">
        <v>396</v>
      </c>
      <c r="F128" s="3" t="s">
        <v>397</v>
      </c>
    </row>
    <row r="129" spans="1:6" s="1" customFormat="1">
      <c r="A129" s="3" t="s">
        <v>88</v>
      </c>
      <c r="B129" s="4">
        <v>43761</v>
      </c>
      <c r="C129" s="3" t="s">
        <v>28</v>
      </c>
      <c r="D129" s="5">
        <v>37.159999999999997</v>
      </c>
      <c r="E129" s="3" t="s">
        <v>410</v>
      </c>
      <c r="F129" s="3" t="s">
        <v>411</v>
      </c>
    </row>
    <row r="130" spans="1:6" s="1" customFormat="1">
      <c r="A130" s="3" t="s">
        <v>89</v>
      </c>
      <c r="B130" s="4">
        <v>43761</v>
      </c>
      <c r="C130" s="3" t="s">
        <v>28</v>
      </c>
      <c r="D130" s="5">
        <v>18.579999999999998</v>
      </c>
      <c r="E130" s="3" t="s">
        <v>396</v>
      </c>
      <c r="F130" s="3" t="s">
        <v>397</v>
      </c>
    </row>
    <row r="131" spans="1:6" s="1" customFormat="1">
      <c r="A131" s="3" t="s">
        <v>261</v>
      </c>
      <c r="B131" s="4">
        <v>43812</v>
      </c>
      <c r="C131" s="3" t="s">
        <v>28</v>
      </c>
      <c r="D131" s="5">
        <v>37.159999999999997</v>
      </c>
      <c r="E131" s="3" t="s">
        <v>410</v>
      </c>
      <c r="F131" s="3" t="s">
        <v>411</v>
      </c>
    </row>
    <row r="132" spans="1:6" s="1" customFormat="1">
      <c r="A132" s="3" t="s">
        <v>262</v>
      </c>
      <c r="B132" s="4">
        <v>43812</v>
      </c>
      <c r="C132" s="3" t="s">
        <v>28</v>
      </c>
      <c r="D132" s="5">
        <v>18.579999999999998</v>
      </c>
      <c r="E132" s="3" t="s">
        <v>396</v>
      </c>
      <c r="F132" s="3" t="s">
        <v>397</v>
      </c>
    </row>
    <row r="133" spans="1:6" s="1" customFormat="1">
      <c r="A133" s="3" t="s">
        <v>313</v>
      </c>
      <c r="B133" s="4">
        <v>43823</v>
      </c>
      <c r="C133" s="3" t="s">
        <v>28</v>
      </c>
      <c r="D133" s="5">
        <v>37.159999999999997</v>
      </c>
      <c r="E133" s="3" t="s">
        <v>410</v>
      </c>
      <c r="F133" s="3" t="s">
        <v>411</v>
      </c>
    </row>
    <row r="134" spans="1:6" s="1" customFormat="1">
      <c r="A134" s="3" t="s">
        <v>314</v>
      </c>
      <c r="B134" s="4">
        <v>43823</v>
      </c>
      <c r="C134" s="3" t="s">
        <v>28</v>
      </c>
      <c r="D134" s="5">
        <v>18.579999999999998</v>
      </c>
      <c r="E134" s="3" t="s">
        <v>396</v>
      </c>
      <c r="F134" s="3" t="s">
        <v>397</v>
      </c>
    </row>
    <row r="135" spans="1:6" s="1" customFormat="1">
      <c r="A135" s="3" t="s">
        <v>331</v>
      </c>
      <c r="B135" s="4">
        <v>43830</v>
      </c>
      <c r="C135" s="3" t="s">
        <v>28</v>
      </c>
      <c r="D135" s="5">
        <v>152.78</v>
      </c>
      <c r="E135" s="3" t="s">
        <v>396</v>
      </c>
      <c r="F135" s="3" t="s">
        <v>397</v>
      </c>
    </row>
    <row r="136" spans="1:6" s="1" customFormat="1">
      <c r="A136" s="16" t="s">
        <v>420</v>
      </c>
      <c r="B136" s="4"/>
      <c r="C136" s="3"/>
      <c r="D136" s="13">
        <f>SUM(D127:D135)</f>
        <v>375.74</v>
      </c>
      <c r="E136" s="3"/>
      <c r="F136" s="3"/>
    </row>
    <row r="137" spans="1:6" s="1" customFormat="1">
      <c r="A137" s="3"/>
      <c r="B137" s="4"/>
      <c r="C137" s="3"/>
      <c r="D137" s="5"/>
      <c r="E137" s="3"/>
      <c r="F137" s="3"/>
    </row>
    <row r="138" spans="1:6" s="1" customFormat="1">
      <c r="A138" s="3" t="s">
        <v>190</v>
      </c>
      <c r="B138" s="4">
        <v>43794</v>
      </c>
      <c r="C138" s="3" t="s">
        <v>191</v>
      </c>
      <c r="D138" s="5">
        <v>8400</v>
      </c>
      <c r="E138" s="3" t="s">
        <v>384</v>
      </c>
      <c r="F138" s="3" t="s">
        <v>385</v>
      </c>
    </row>
    <row r="139" spans="1:6" s="1" customFormat="1">
      <c r="A139" s="16" t="s">
        <v>420</v>
      </c>
      <c r="B139" s="4"/>
      <c r="C139" s="3"/>
      <c r="D139" s="13">
        <f>SUM(D138)</f>
        <v>8400</v>
      </c>
      <c r="E139" s="3"/>
      <c r="F139" s="3"/>
    </row>
    <row r="140" spans="1:6" s="1" customFormat="1">
      <c r="A140" s="3"/>
      <c r="B140" s="4"/>
      <c r="C140" s="3"/>
      <c r="D140" s="5"/>
      <c r="E140" s="3"/>
      <c r="F140" s="3"/>
    </row>
    <row r="141" spans="1:6" s="1" customFormat="1">
      <c r="A141" s="3" t="s">
        <v>30</v>
      </c>
      <c r="B141" s="4">
        <v>43745</v>
      </c>
      <c r="C141" s="3" t="s">
        <v>31</v>
      </c>
      <c r="D141" s="5">
        <v>46133.79</v>
      </c>
      <c r="E141" s="3" t="s">
        <v>410</v>
      </c>
      <c r="F141" s="3" t="s">
        <v>411</v>
      </c>
    </row>
    <row r="142" spans="1:6" s="1" customFormat="1">
      <c r="A142" s="3" t="s">
        <v>32</v>
      </c>
      <c r="B142" s="4">
        <v>43745</v>
      </c>
      <c r="C142" s="3" t="s">
        <v>31</v>
      </c>
      <c r="D142" s="5">
        <v>1143.8</v>
      </c>
      <c r="E142" s="3" t="s">
        <v>410</v>
      </c>
      <c r="F142" s="3" t="s">
        <v>411</v>
      </c>
    </row>
    <row r="143" spans="1:6" s="1" customFormat="1">
      <c r="A143" s="3" t="s">
        <v>39</v>
      </c>
      <c r="B143" s="4">
        <v>43745</v>
      </c>
      <c r="C143" s="3" t="s">
        <v>31</v>
      </c>
      <c r="D143" s="5">
        <v>102240.6</v>
      </c>
      <c r="E143" s="3" t="s">
        <v>394</v>
      </c>
      <c r="F143" s="3" t="s">
        <v>395</v>
      </c>
    </row>
    <row r="144" spans="1:6" s="1" customFormat="1">
      <c r="A144" s="3" t="s">
        <v>40</v>
      </c>
      <c r="B144" s="4">
        <v>43745</v>
      </c>
      <c r="C144" s="3" t="s">
        <v>31</v>
      </c>
      <c r="D144" s="5">
        <v>21000.240000000002</v>
      </c>
      <c r="E144" s="3" t="s">
        <v>394</v>
      </c>
      <c r="F144" s="3" t="s">
        <v>395</v>
      </c>
    </row>
    <row r="145" spans="1:6" s="1" customFormat="1">
      <c r="A145" s="3" t="s">
        <v>41</v>
      </c>
      <c r="B145" s="4">
        <v>43745</v>
      </c>
      <c r="C145" s="3" t="s">
        <v>31</v>
      </c>
      <c r="D145" s="5">
        <v>3742.13</v>
      </c>
      <c r="E145" s="3" t="s">
        <v>394</v>
      </c>
      <c r="F145" s="3" t="s">
        <v>395</v>
      </c>
    </row>
    <row r="146" spans="1:6" s="1" customFormat="1">
      <c r="A146" s="3" t="s">
        <v>78</v>
      </c>
      <c r="B146" s="4">
        <v>43761</v>
      </c>
      <c r="C146" s="3" t="s">
        <v>31</v>
      </c>
      <c r="D146" s="5">
        <v>46050.02</v>
      </c>
      <c r="E146" s="3" t="s">
        <v>410</v>
      </c>
      <c r="F146" s="3" t="s">
        <v>411</v>
      </c>
    </row>
    <row r="147" spans="1:6" s="1" customFormat="1">
      <c r="A147" s="3" t="s">
        <v>79</v>
      </c>
      <c r="B147" s="4">
        <v>43761</v>
      </c>
      <c r="C147" s="3" t="s">
        <v>31</v>
      </c>
      <c r="D147" s="5">
        <v>1143.8</v>
      </c>
      <c r="E147" s="3" t="s">
        <v>410</v>
      </c>
      <c r="F147" s="3" t="s">
        <v>411</v>
      </c>
    </row>
    <row r="148" spans="1:6" s="1" customFormat="1">
      <c r="A148" s="3" t="s">
        <v>84</v>
      </c>
      <c r="B148" s="4">
        <v>43761</v>
      </c>
      <c r="C148" s="3" t="s">
        <v>31</v>
      </c>
      <c r="D148" s="5">
        <v>102678.23</v>
      </c>
      <c r="E148" s="3" t="s">
        <v>394</v>
      </c>
      <c r="F148" s="3" t="s">
        <v>395</v>
      </c>
    </row>
    <row r="149" spans="1:6" s="1" customFormat="1">
      <c r="A149" s="3" t="s">
        <v>85</v>
      </c>
      <c r="B149" s="4">
        <v>43761</v>
      </c>
      <c r="C149" s="3" t="s">
        <v>31</v>
      </c>
      <c r="D149" s="5">
        <v>21194.65</v>
      </c>
      <c r="E149" s="3" t="s">
        <v>394</v>
      </c>
      <c r="F149" s="3" t="s">
        <v>395</v>
      </c>
    </row>
    <row r="150" spans="1:6" s="1" customFormat="1">
      <c r="A150" s="3" t="s">
        <v>86</v>
      </c>
      <c r="B150" s="4">
        <v>43761</v>
      </c>
      <c r="C150" s="3" t="s">
        <v>31</v>
      </c>
      <c r="D150" s="5">
        <v>3742.13</v>
      </c>
      <c r="E150" s="3" t="s">
        <v>394</v>
      </c>
      <c r="F150" s="3" t="s">
        <v>395</v>
      </c>
    </row>
    <row r="151" spans="1:6" s="1" customFormat="1">
      <c r="A151" s="3" t="s">
        <v>192</v>
      </c>
      <c r="B151" s="4">
        <v>43794</v>
      </c>
      <c r="C151" s="3" t="s">
        <v>31</v>
      </c>
      <c r="D151" s="5">
        <v>45871.8</v>
      </c>
      <c r="E151" s="3" t="s">
        <v>410</v>
      </c>
      <c r="F151" s="3" t="s">
        <v>411</v>
      </c>
    </row>
    <row r="152" spans="1:6" s="1" customFormat="1">
      <c r="A152" s="3" t="s">
        <v>193</v>
      </c>
      <c r="B152" s="4">
        <v>43794</v>
      </c>
      <c r="C152" s="3" t="s">
        <v>31</v>
      </c>
      <c r="D152" s="5">
        <v>1634</v>
      </c>
      <c r="E152" s="3" t="s">
        <v>410</v>
      </c>
      <c r="F152" s="3" t="s">
        <v>411</v>
      </c>
    </row>
    <row r="153" spans="1:6" s="1" customFormat="1">
      <c r="A153" s="3" t="s">
        <v>200</v>
      </c>
      <c r="B153" s="4">
        <v>43794</v>
      </c>
      <c r="C153" s="3" t="s">
        <v>31</v>
      </c>
      <c r="D153" s="5">
        <v>102570.82</v>
      </c>
      <c r="E153" s="3" t="s">
        <v>394</v>
      </c>
      <c r="F153" s="3" t="s">
        <v>395</v>
      </c>
    </row>
    <row r="154" spans="1:6" s="1" customFormat="1">
      <c r="A154" s="3" t="s">
        <v>201</v>
      </c>
      <c r="B154" s="4">
        <v>43794</v>
      </c>
      <c r="C154" s="3" t="s">
        <v>31</v>
      </c>
      <c r="D154" s="5">
        <v>21172.48</v>
      </c>
      <c r="E154" s="3" t="s">
        <v>394</v>
      </c>
      <c r="F154" s="3" t="s">
        <v>395</v>
      </c>
    </row>
    <row r="155" spans="1:6" s="1" customFormat="1">
      <c r="A155" s="3" t="s">
        <v>202</v>
      </c>
      <c r="B155" s="4">
        <v>43794</v>
      </c>
      <c r="C155" s="3" t="s">
        <v>31</v>
      </c>
      <c r="D155" s="5">
        <v>5345.9</v>
      </c>
      <c r="E155" s="3" t="s">
        <v>394</v>
      </c>
      <c r="F155" s="3" t="s">
        <v>395</v>
      </c>
    </row>
    <row r="156" spans="1:6" s="1" customFormat="1">
      <c r="A156" s="3" t="s">
        <v>288</v>
      </c>
      <c r="B156" s="4">
        <v>43817</v>
      </c>
      <c r="C156" s="3" t="s">
        <v>31</v>
      </c>
      <c r="D156" s="5">
        <v>44904.31</v>
      </c>
      <c r="E156" s="3" t="s">
        <v>410</v>
      </c>
      <c r="F156" s="3" t="s">
        <v>411</v>
      </c>
    </row>
    <row r="157" spans="1:6" s="1" customFormat="1">
      <c r="A157" s="3" t="s">
        <v>289</v>
      </c>
      <c r="B157" s="4">
        <v>43817</v>
      </c>
      <c r="C157" s="3" t="s">
        <v>31</v>
      </c>
      <c r="D157" s="5">
        <v>1634</v>
      </c>
      <c r="E157" s="3" t="s">
        <v>410</v>
      </c>
      <c r="F157" s="3" t="s">
        <v>411</v>
      </c>
    </row>
    <row r="158" spans="1:6" s="1" customFormat="1">
      <c r="A158" s="3" t="s">
        <v>290</v>
      </c>
      <c r="B158" s="4">
        <v>43817</v>
      </c>
      <c r="C158" s="3" t="s">
        <v>31</v>
      </c>
      <c r="D158" s="5">
        <v>703.84</v>
      </c>
      <c r="E158" s="3" t="s">
        <v>410</v>
      </c>
      <c r="F158" s="3" t="s">
        <v>411</v>
      </c>
    </row>
    <row r="159" spans="1:6" s="1" customFormat="1">
      <c r="A159" s="3" t="s">
        <v>299</v>
      </c>
      <c r="B159" s="4">
        <v>43817</v>
      </c>
      <c r="C159" s="3" t="s">
        <v>31</v>
      </c>
      <c r="D159" s="5">
        <v>100513.18</v>
      </c>
      <c r="E159" s="3" t="s">
        <v>394</v>
      </c>
      <c r="F159" s="3" t="s">
        <v>395</v>
      </c>
    </row>
    <row r="160" spans="1:6" s="1" customFormat="1">
      <c r="A160" s="3" t="s">
        <v>300</v>
      </c>
      <c r="B160" s="4">
        <v>43817</v>
      </c>
      <c r="C160" s="3" t="s">
        <v>31</v>
      </c>
      <c r="D160" s="5">
        <v>20747.740000000002</v>
      </c>
      <c r="E160" s="3" t="s">
        <v>394</v>
      </c>
      <c r="F160" s="3" t="s">
        <v>395</v>
      </c>
    </row>
    <row r="161" spans="1:6" s="1" customFormat="1">
      <c r="A161" s="3" t="s">
        <v>301</v>
      </c>
      <c r="B161" s="4">
        <v>43817</v>
      </c>
      <c r="C161" s="3" t="s">
        <v>31</v>
      </c>
      <c r="D161" s="5">
        <v>5345.9</v>
      </c>
      <c r="E161" s="3" t="s">
        <v>394</v>
      </c>
      <c r="F161" s="3" t="s">
        <v>395</v>
      </c>
    </row>
    <row r="162" spans="1:6" s="1" customFormat="1">
      <c r="A162" s="3" t="s">
        <v>302</v>
      </c>
      <c r="B162" s="4">
        <v>43817</v>
      </c>
      <c r="C162" s="3" t="s">
        <v>31</v>
      </c>
      <c r="D162" s="5">
        <v>2302.88</v>
      </c>
      <c r="E162" s="3" t="s">
        <v>394</v>
      </c>
      <c r="F162" s="3" t="s">
        <v>395</v>
      </c>
    </row>
    <row r="163" spans="1:6" s="1" customFormat="1">
      <c r="A163" s="16" t="s">
        <v>420</v>
      </c>
      <c r="B163" s="4"/>
      <c r="C163" s="3"/>
      <c r="D163" s="13">
        <f>SUM(D141:D162)</f>
        <v>701816.24</v>
      </c>
      <c r="E163" s="3"/>
      <c r="F163" s="3"/>
    </row>
    <row r="164" spans="1:6" s="1" customFormat="1">
      <c r="A164" s="3"/>
      <c r="B164" s="4"/>
      <c r="C164" s="3"/>
      <c r="D164" s="5"/>
      <c r="E164" s="3"/>
      <c r="F164" s="3"/>
    </row>
    <row r="165" spans="1:6" s="1" customFormat="1">
      <c r="A165" s="3" t="s">
        <v>221</v>
      </c>
      <c r="B165" s="4">
        <v>43801</v>
      </c>
      <c r="C165" s="3" t="s">
        <v>222</v>
      </c>
      <c r="D165" s="5">
        <v>14000</v>
      </c>
      <c r="E165" s="3" t="s">
        <v>384</v>
      </c>
      <c r="F165" s="3" t="s">
        <v>385</v>
      </c>
    </row>
    <row r="166" spans="1:6" s="1" customFormat="1">
      <c r="A166" s="16" t="s">
        <v>420</v>
      </c>
      <c r="B166" s="4"/>
      <c r="C166" s="3"/>
      <c r="D166" s="13">
        <f>SUM(D165)</f>
        <v>14000</v>
      </c>
      <c r="E166" s="3"/>
      <c r="F166" s="3"/>
    </row>
    <row r="167" spans="1:6" s="1" customFormat="1">
      <c r="A167" s="3"/>
      <c r="B167" s="4"/>
      <c r="C167" s="3"/>
      <c r="D167" s="5"/>
      <c r="E167" s="3"/>
      <c r="F167" s="3"/>
    </row>
    <row r="168" spans="1:6" s="1" customFormat="1">
      <c r="A168" s="3" t="s">
        <v>133</v>
      </c>
      <c r="B168" s="4">
        <v>43776</v>
      </c>
      <c r="C168" s="3" t="s">
        <v>134</v>
      </c>
      <c r="D168" s="5">
        <v>33540.720000000001</v>
      </c>
      <c r="E168" s="3" t="s">
        <v>384</v>
      </c>
      <c r="F168" s="3" t="s">
        <v>385</v>
      </c>
    </row>
    <row r="169" spans="1:6" s="1" customFormat="1">
      <c r="A169" s="3" t="s">
        <v>135</v>
      </c>
      <c r="B169" s="4">
        <v>43776</v>
      </c>
      <c r="C169" s="3" t="s">
        <v>134</v>
      </c>
      <c r="D169" s="5">
        <v>2800</v>
      </c>
      <c r="E169" s="3" t="s">
        <v>384</v>
      </c>
      <c r="F169" s="3" t="s">
        <v>385</v>
      </c>
    </row>
    <row r="170" spans="1:6" s="1" customFormat="1">
      <c r="A170" s="3" t="s">
        <v>136</v>
      </c>
      <c r="B170" s="4">
        <v>43776</v>
      </c>
      <c r="C170" s="3" t="s">
        <v>134</v>
      </c>
      <c r="D170" s="5">
        <v>38767.360000000001</v>
      </c>
      <c r="E170" s="3" t="s">
        <v>384</v>
      </c>
      <c r="F170" s="3" t="s">
        <v>385</v>
      </c>
    </row>
    <row r="171" spans="1:6" s="1" customFormat="1">
      <c r="A171" s="3" t="s">
        <v>137</v>
      </c>
      <c r="B171" s="4">
        <v>43776</v>
      </c>
      <c r="C171" s="3" t="s">
        <v>134</v>
      </c>
      <c r="D171" s="5">
        <v>16691.84</v>
      </c>
      <c r="E171" s="3" t="s">
        <v>384</v>
      </c>
      <c r="F171" s="3" t="s">
        <v>385</v>
      </c>
    </row>
    <row r="172" spans="1:6" s="1" customFormat="1">
      <c r="A172" s="3" t="s">
        <v>138</v>
      </c>
      <c r="B172" s="4">
        <v>43776</v>
      </c>
      <c r="C172" s="3" t="s">
        <v>134</v>
      </c>
      <c r="D172" s="5">
        <v>36400</v>
      </c>
      <c r="E172" s="3" t="s">
        <v>384</v>
      </c>
      <c r="F172" s="3" t="s">
        <v>385</v>
      </c>
    </row>
    <row r="173" spans="1:6" s="1" customFormat="1">
      <c r="A173" s="3" t="s">
        <v>145</v>
      </c>
      <c r="B173" s="4">
        <v>43776</v>
      </c>
      <c r="C173" s="3" t="s">
        <v>134</v>
      </c>
      <c r="D173" s="5">
        <v>5600</v>
      </c>
      <c r="E173" s="3" t="s">
        <v>384</v>
      </c>
      <c r="F173" s="3" t="s">
        <v>385</v>
      </c>
    </row>
    <row r="174" spans="1:6" s="1" customFormat="1">
      <c r="A174" s="3" t="s">
        <v>146</v>
      </c>
      <c r="B174" s="4">
        <v>43776</v>
      </c>
      <c r="C174" s="3" t="s">
        <v>134</v>
      </c>
      <c r="D174" s="5">
        <v>2800</v>
      </c>
      <c r="E174" s="3" t="s">
        <v>384</v>
      </c>
      <c r="F174" s="3" t="s">
        <v>385</v>
      </c>
    </row>
    <row r="175" spans="1:6" s="1" customFormat="1">
      <c r="A175" s="3" t="s">
        <v>169</v>
      </c>
      <c r="B175" s="4">
        <v>43788</v>
      </c>
      <c r="C175" s="3" t="s">
        <v>134</v>
      </c>
      <c r="D175" s="5">
        <v>47600</v>
      </c>
      <c r="E175" s="3" t="s">
        <v>384</v>
      </c>
      <c r="F175" s="3" t="s">
        <v>385</v>
      </c>
    </row>
    <row r="176" spans="1:6" s="1" customFormat="1">
      <c r="A176" s="3" t="s">
        <v>227</v>
      </c>
      <c r="B176" s="4">
        <v>43805</v>
      </c>
      <c r="C176" s="3" t="s">
        <v>134</v>
      </c>
      <c r="D176" s="5">
        <v>46292.95</v>
      </c>
      <c r="E176" s="3" t="s">
        <v>384</v>
      </c>
      <c r="F176" s="3" t="s">
        <v>385</v>
      </c>
    </row>
    <row r="177" spans="1:6" s="1" customFormat="1">
      <c r="A177" s="16" t="s">
        <v>420</v>
      </c>
      <c r="B177" s="4"/>
      <c r="C177" s="3"/>
      <c r="D177" s="13">
        <f>SUM(D168:D176)</f>
        <v>230492.87</v>
      </c>
      <c r="E177" s="3"/>
      <c r="F177" s="3"/>
    </row>
    <row r="178" spans="1:6" s="1" customFormat="1">
      <c r="A178" s="3"/>
      <c r="B178" s="4"/>
      <c r="C178" s="3"/>
      <c r="D178" s="5"/>
      <c r="E178" s="3"/>
      <c r="F178" s="3"/>
    </row>
    <row r="179" spans="1:6" s="1" customFormat="1">
      <c r="A179" s="3" t="s">
        <v>75</v>
      </c>
      <c r="B179" s="4">
        <v>43759</v>
      </c>
      <c r="C179" s="3" t="s">
        <v>76</v>
      </c>
      <c r="D179" s="5">
        <v>2819.67</v>
      </c>
      <c r="E179" s="3" t="s">
        <v>376</v>
      </c>
      <c r="F179" s="3" t="s">
        <v>377</v>
      </c>
    </row>
    <row r="180" spans="1:6" s="1" customFormat="1">
      <c r="A180" s="3" t="s">
        <v>155</v>
      </c>
      <c r="B180" s="4">
        <v>43781</v>
      </c>
      <c r="C180" s="3" t="s">
        <v>76</v>
      </c>
      <c r="D180" s="5">
        <v>939.89</v>
      </c>
      <c r="E180" s="3" t="s">
        <v>376</v>
      </c>
      <c r="F180" s="3" t="s">
        <v>377</v>
      </c>
    </row>
    <row r="181" spans="1:6" s="1" customFormat="1">
      <c r="A181" s="3" t="s">
        <v>223</v>
      </c>
      <c r="B181" s="4">
        <v>43802</v>
      </c>
      <c r="C181" s="3" t="s">
        <v>76</v>
      </c>
      <c r="D181" s="5">
        <v>939.89</v>
      </c>
      <c r="E181" s="3" t="s">
        <v>376</v>
      </c>
      <c r="F181" s="3" t="s">
        <v>377</v>
      </c>
    </row>
    <row r="182" spans="1:6" s="1" customFormat="1">
      <c r="A182" s="16" t="s">
        <v>420</v>
      </c>
      <c r="B182" s="4"/>
      <c r="C182" s="3"/>
      <c r="D182" s="13">
        <f>SUM(D179:D181)</f>
        <v>4699.45</v>
      </c>
      <c r="E182" s="3"/>
      <c r="F182" s="3"/>
    </row>
    <row r="183" spans="1:6" s="1" customFormat="1">
      <c r="A183" s="3"/>
      <c r="B183" s="4"/>
      <c r="C183" s="3"/>
      <c r="D183" s="5"/>
      <c r="E183" s="3"/>
      <c r="F183" s="3"/>
    </row>
    <row r="184" spans="1:6" s="1" customFormat="1">
      <c r="A184" s="3" t="s">
        <v>219</v>
      </c>
      <c r="B184" s="4">
        <v>43801</v>
      </c>
      <c r="C184" s="3" t="s">
        <v>220</v>
      </c>
      <c r="D184" s="5">
        <v>9800</v>
      </c>
      <c r="E184" s="3" t="s">
        <v>384</v>
      </c>
      <c r="F184" s="3" t="s">
        <v>385</v>
      </c>
    </row>
    <row r="185" spans="1:6" s="1" customFormat="1">
      <c r="A185" s="16" t="s">
        <v>420</v>
      </c>
      <c r="B185" s="4"/>
      <c r="C185" s="3"/>
      <c r="D185" s="13">
        <f>SUM(D184)</f>
        <v>9800</v>
      </c>
      <c r="E185" s="3"/>
      <c r="F185" s="3"/>
    </row>
    <row r="186" spans="1:6" s="1" customFormat="1">
      <c r="A186" s="3"/>
      <c r="B186" s="4"/>
      <c r="C186" s="3"/>
      <c r="D186" s="5"/>
      <c r="E186" s="3"/>
      <c r="F186" s="3"/>
    </row>
    <row r="187" spans="1:6" s="1" customFormat="1">
      <c r="A187" s="3" t="s">
        <v>157</v>
      </c>
      <c r="B187" s="4">
        <v>43782</v>
      </c>
      <c r="C187" s="3" t="s">
        <v>158</v>
      </c>
      <c r="D187" s="5">
        <v>37508.639999999999</v>
      </c>
      <c r="E187" s="3" t="s">
        <v>384</v>
      </c>
      <c r="F187" s="3" t="s">
        <v>385</v>
      </c>
    </row>
    <row r="188" spans="1:6" s="1" customFormat="1">
      <c r="A188" s="3" t="s">
        <v>159</v>
      </c>
      <c r="B188" s="4">
        <v>43782</v>
      </c>
      <c r="C188" s="3" t="s">
        <v>158</v>
      </c>
      <c r="D188" s="5">
        <v>21938.720000000001</v>
      </c>
      <c r="E188" s="3" t="s">
        <v>384</v>
      </c>
      <c r="F188" s="3" t="s">
        <v>385</v>
      </c>
    </row>
    <row r="189" spans="1:6" s="1" customFormat="1">
      <c r="A189" s="3" t="s">
        <v>218</v>
      </c>
      <c r="B189" s="4">
        <v>43801</v>
      </c>
      <c r="C189" s="3" t="s">
        <v>158</v>
      </c>
      <c r="D189" s="5">
        <v>25200</v>
      </c>
      <c r="E189" s="3" t="s">
        <v>384</v>
      </c>
      <c r="F189" s="3" t="s">
        <v>385</v>
      </c>
    </row>
    <row r="190" spans="1:6" s="1" customFormat="1">
      <c r="A190" s="16" t="s">
        <v>420</v>
      </c>
      <c r="B190" s="4"/>
      <c r="C190" s="3"/>
      <c r="D190" s="13">
        <f>SUM(D187:D189)</f>
        <v>84647.360000000001</v>
      </c>
      <c r="E190" s="3"/>
      <c r="F190" s="3"/>
    </row>
    <row r="191" spans="1:6" s="1" customFormat="1">
      <c r="A191" s="3"/>
      <c r="B191" s="4"/>
      <c r="C191" s="3"/>
      <c r="D191" s="5"/>
      <c r="E191" s="3"/>
      <c r="F191" s="3"/>
    </row>
    <row r="192" spans="1:6" s="1" customFormat="1">
      <c r="A192" s="3" t="s">
        <v>58</v>
      </c>
      <c r="B192" s="4">
        <v>43754</v>
      </c>
      <c r="C192" s="3" t="s">
        <v>59</v>
      </c>
      <c r="D192" s="5">
        <v>19000</v>
      </c>
      <c r="E192" s="3" t="s">
        <v>366</v>
      </c>
      <c r="F192" s="3" t="s">
        <v>367</v>
      </c>
    </row>
    <row r="193" spans="1:6" s="1" customFormat="1">
      <c r="A193" s="16" t="s">
        <v>420</v>
      </c>
      <c r="B193" s="4"/>
      <c r="C193" s="3"/>
      <c r="D193" s="13">
        <f>SUM(D192)</f>
        <v>19000</v>
      </c>
      <c r="E193" s="3"/>
      <c r="F193" s="3"/>
    </row>
    <row r="194" spans="1:6" s="7" customFormat="1">
      <c r="A194" s="6"/>
      <c r="B194" s="5"/>
      <c r="C194" s="6"/>
      <c r="D194" s="5"/>
      <c r="E194" s="6"/>
      <c r="F194" s="6"/>
    </row>
    <row r="195" spans="1:6" s="1" customFormat="1">
      <c r="A195" s="3" t="s">
        <v>172</v>
      </c>
      <c r="B195" s="4">
        <v>43789</v>
      </c>
      <c r="C195" s="3" t="s">
        <v>173</v>
      </c>
      <c r="D195" s="5">
        <v>16800</v>
      </c>
      <c r="E195" s="3" t="s">
        <v>384</v>
      </c>
      <c r="F195" s="3" t="s">
        <v>385</v>
      </c>
    </row>
    <row r="196" spans="1:6" s="1" customFormat="1">
      <c r="A196" s="16" t="s">
        <v>420</v>
      </c>
      <c r="B196" s="4"/>
      <c r="C196" s="3"/>
      <c r="D196" s="13">
        <f>SUM(D195)</f>
        <v>16800</v>
      </c>
      <c r="E196" s="3"/>
      <c r="F196" s="3"/>
    </row>
    <row r="197" spans="1:6" s="1" customFormat="1">
      <c r="A197" s="3"/>
      <c r="B197" s="4"/>
      <c r="C197" s="3"/>
      <c r="D197" s="5"/>
      <c r="E197" s="3"/>
      <c r="F197" s="3"/>
    </row>
    <row r="198" spans="1:6" s="1" customFormat="1">
      <c r="A198" s="3" t="s">
        <v>7</v>
      </c>
      <c r="B198" s="4">
        <v>43740</v>
      </c>
      <c r="C198" s="3" t="s">
        <v>8</v>
      </c>
      <c r="D198" s="5">
        <v>16800</v>
      </c>
      <c r="E198" s="3" t="s">
        <v>384</v>
      </c>
      <c r="F198" s="3" t="s">
        <v>385</v>
      </c>
    </row>
    <row r="199" spans="1:6" s="1" customFormat="1">
      <c r="A199" s="3" t="s">
        <v>9</v>
      </c>
      <c r="B199" s="4">
        <v>43740</v>
      </c>
      <c r="C199" s="3" t="s">
        <v>8</v>
      </c>
      <c r="D199" s="5">
        <v>14000</v>
      </c>
      <c r="E199" s="3" t="s">
        <v>384</v>
      </c>
      <c r="F199" s="3" t="s">
        <v>385</v>
      </c>
    </row>
    <row r="200" spans="1:6" s="1" customFormat="1">
      <c r="A200" s="16" t="s">
        <v>420</v>
      </c>
      <c r="B200" s="4"/>
      <c r="C200" s="3"/>
      <c r="D200" s="13">
        <f>SUM(D198:D199)</f>
        <v>30800</v>
      </c>
      <c r="E200" s="3"/>
      <c r="F200" s="3"/>
    </row>
    <row r="201" spans="1:6" s="1" customFormat="1">
      <c r="A201" s="3"/>
      <c r="B201" s="4"/>
      <c r="C201" s="3"/>
      <c r="D201" s="5"/>
      <c r="E201" s="3"/>
      <c r="F201" s="3"/>
    </row>
    <row r="202" spans="1:6" s="1" customFormat="1">
      <c r="A202" s="8" t="s">
        <v>0</v>
      </c>
      <c r="B202" s="4">
        <v>43739</v>
      </c>
      <c r="C202" s="3" t="s">
        <v>1</v>
      </c>
      <c r="D202" s="10">
        <v>80936.160000000003</v>
      </c>
      <c r="E202" s="3" t="s">
        <v>386</v>
      </c>
      <c r="F202" s="3" t="s">
        <v>387</v>
      </c>
    </row>
    <row r="203" spans="1:6" s="1" customFormat="1">
      <c r="A203" s="3" t="s">
        <v>2</v>
      </c>
      <c r="B203" s="4">
        <v>43739</v>
      </c>
      <c r="C203" s="3" t="s">
        <v>1</v>
      </c>
      <c r="D203" s="5">
        <v>264262.44</v>
      </c>
      <c r="E203" s="3" t="s">
        <v>386</v>
      </c>
      <c r="F203" s="3" t="s">
        <v>387</v>
      </c>
    </row>
    <row r="204" spans="1:6" s="1" customFormat="1">
      <c r="A204" s="3" t="s">
        <v>3</v>
      </c>
      <c r="B204" s="4">
        <v>43739</v>
      </c>
      <c r="C204" s="3" t="s">
        <v>1</v>
      </c>
      <c r="D204" s="5">
        <v>46170.95</v>
      </c>
      <c r="E204" s="3" t="s">
        <v>386</v>
      </c>
      <c r="F204" s="3" t="s">
        <v>387</v>
      </c>
    </row>
    <row r="205" spans="1:6" s="1" customFormat="1">
      <c r="A205" s="3" t="s">
        <v>4</v>
      </c>
      <c r="B205" s="4">
        <v>43739</v>
      </c>
      <c r="C205" s="3" t="s">
        <v>1</v>
      </c>
      <c r="D205" s="5">
        <v>25084.3</v>
      </c>
      <c r="E205" s="3" t="s">
        <v>386</v>
      </c>
      <c r="F205" s="3" t="s">
        <v>387</v>
      </c>
    </row>
    <row r="206" spans="1:6" s="1" customFormat="1">
      <c r="A206" s="3" t="s">
        <v>5</v>
      </c>
      <c r="B206" s="4">
        <v>43739</v>
      </c>
      <c r="C206" s="3" t="s">
        <v>1</v>
      </c>
      <c r="D206" s="5">
        <v>11094.52</v>
      </c>
      <c r="E206" s="3" t="s">
        <v>388</v>
      </c>
      <c r="F206" s="3" t="s">
        <v>389</v>
      </c>
    </row>
    <row r="207" spans="1:6" s="1" customFormat="1">
      <c r="A207" s="3" t="s">
        <v>6</v>
      </c>
      <c r="B207" s="4">
        <v>43739</v>
      </c>
      <c r="C207" s="3" t="s">
        <v>1</v>
      </c>
      <c r="D207" s="5">
        <v>15940.6</v>
      </c>
      <c r="E207" s="3" t="s">
        <v>388</v>
      </c>
      <c r="F207" s="3" t="s">
        <v>389</v>
      </c>
    </row>
    <row r="208" spans="1:6" s="1" customFormat="1">
      <c r="A208" s="3" t="s">
        <v>10</v>
      </c>
      <c r="B208" s="4">
        <v>43740</v>
      </c>
      <c r="C208" s="3" t="s">
        <v>1</v>
      </c>
      <c r="D208" s="5">
        <v>457.97</v>
      </c>
      <c r="E208" s="3" t="s">
        <v>388</v>
      </c>
      <c r="F208" s="3" t="s">
        <v>389</v>
      </c>
    </row>
    <row r="209" spans="1:6" s="1" customFormat="1">
      <c r="A209" s="3" t="s">
        <v>11</v>
      </c>
      <c r="B209" s="4">
        <v>43740</v>
      </c>
      <c r="C209" s="3" t="s">
        <v>1</v>
      </c>
      <c r="D209" s="5">
        <v>5122.57</v>
      </c>
      <c r="E209" s="3" t="s">
        <v>388</v>
      </c>
      <c r="F209" s="3" t="s">
        <v>389</v>
      </c>
    </row>
    <row r="210" spans="1:6" s="1" customFormat="1">
      <c r="A210" s="3" t="s">
        <v>16</v>
      </c>
      <c r="B210" s="4">
        <v>43740</v>
      </c>
      <c r="C210" s="3" t="s">
        <v>1</v>
      </c>
      <c r="D210" s="5">
        <v>153.77000000000001</v>
      </c>
      <c r="E210" s="3" t="s">
        <v>398</v>
      </c>
      <c r="F210" s="3" t="s">
        <v>399</v>
      </c>
    </row>
    <row r="211" spans="1:6" s="1" customFormat="1">
      <c r="A211" s="3" t="s">
        <v>17</v>
      </c>
      <c r="B211" s="4">
        <v>43740</v>
      </c>
      <c r="C211" s="3" t="s">
        <v>1</v>
      </c>
      <c r="D211" s="5">
        <v>2067.63</v>
      </c>
      <c r="E211" s="3" t="s">
        <v>398</v>
      </c>
      <c r="F211" s="3" t="s">
        <v>399</v>
      </c>
    </row>
    <row r="212" spans="1:6" s="1" customFormat="1">
      <c r="A212" s="3" t="s">
        <v>18</v>
      </c>
      <c r="B212" s="4">
        <v>43740</v>
      </c>
      <c r="C212" s="3" t="s">
        <v>1</v>
      </c>
      <c r="D212" s="5">
        <v>458.54</v>
      </c>
      <c r="E212" s="3" t="s">
        <v>398</v>
      </c>
      <c r="F212" s="3" t="s">
        <v>399</v>
      </c>
    </row>
    <row r="213" spans="1:6" s="1" customFormat="1">
      <c r="A213" s="3" t="s">
        <v>98</v>
      </c>
      <c r="B213" s="4">
        <v>43767</v>
      </c>
      <c r="C213" s="3" t="s">
        <v>1</v>
      </c>
      <c r="D213" s="5">
        <v>253592.46</v>
      </c>
      <c r="E213" s="3" t="s">
        <v>386</v>
      </c>
      <c r="F213" s="3" t="s">
        <v>387</v>
      </c>
    </row>
    <row r="214" spans="1:6" s="1" customFormat="1">
      <c r="A214" s="3" t="s">
        <v>99</v>
      </c>
      <c r="B214" s="4">
        <v>43767</v>
      </c>
      <c r="C214" s="3" t="s">
        <v>1</v>
      </c>
      <c r="D214" s="5">
        <v>24756.23</v>
      </c>
      <c r="E214" s="3" t="s">
        <v>386</v>
      </c>
      <c r="F214" s="3" t="s">
        <v>387</v>
      </c>
    </row>
    <row r="215" spans="1:6" s="1" customFormat="1">
      <c r="A215" s="3" t="s">
        <v>100</v>
      </c>
      <c r="B215" s="4">
        <v>43767</v>
      </c>
      <c r="C215" s="3" t="s">
        <v>1</v>
      </c>
      <c r="D215" s="5">
        <v>16438.689999999999</v>
      </c>
      <c r="E215" s="3" t="s">
        <v>388</v>
      </c>
      <c r="F215" s="3" t="s">
        <v>389</v>
      </c>
    </row>
    <row r="216" spans="1:6" s="1" customFormat="1">
      <c r="A216" s="3" t="s">
        <v>101</v>
      </c>
      <c r="B216" s="4">
        <v>43767</v>
      </c>
      <c r="C216" s="3" t="s">
        <v>1</v>
      </c>
      <c r="D216" s="5">
        <v>5234.3500000000004</v>
      </c>
      <c r="E216" s="3" t="s">
        <v>388</v>
      </c>
      <c r="F216" s="3" t="s">
        <v>389</v>
      </c>
    </row>
    <row r="217" spans="1:6" s="1" customFormat="1">
      <c r="A217" s="3" t="s">
        <v>103</v>
      </c>
      <c r="B217" s="4">
        <v>43767</v>
      </c>
      <c r="C217" s="3" t="s">
        <v>1</v>
      </c>
      <c r="D217" s="5">
        <v>3649.3</v>
      </c>
      <c r="E217" s="3" t="s">
        <v>398</v>
      </c>
      <c r="F217" s="3" t="s">
        <v>399</v>
      </c>
    </row>
    <row r="218" spans="1:6" s="1" customFormat="1">
      <c r="A218" s="3" t="s">
        <v>104</v>
      </c>
      <c r="B218" s="4">
        <v>43767</v>
      </c>
      <c r="C218" s="3" t="s">
        <v>1</v>
      </c>
      <c r="D218" s="5">
        <v>770.51</v>
      </c>
      <c r="E218" s="3" t="s">
        <v>398</v>
      </c>
      <c r="F218" s="3" t="s">
        <v>399</v>
      </c>
    </row>
    <row r="219" spans="1:6" s="1" customFormat="1">
      <c r="A219" s="3" t="s">
        <v>105</v>
      </c>
      <c r="B219" s="4">
        <v>43767</v>
      </c>
      <c r="C219" s="3" t="s">
        <v>1</v>
      </c>
      <c r="D219" s="5">
        <v>46087.18</v>
      </c>
      <c r="E219" s="3" t="s">
        <v>386</v>
      </c>
      <c r="F219" s="3" t="s">
        <v>387</v>
      </c>
    </row>
    <row r="220" spans="1:6" s="1" customFormat="1">
      <c r="A220" s="3" t="s">
        <v>106</v>
      </c>
      <c r="B220" s="4">
        <v>43767</v>
      </c>
      <c r="C220" s="3" t="s">
        <v>1</v>
      </c>
      <c r="D220" s="5">
        <v>457.97</v>
      </c>
      <c r="E220" s="3" t="s">
        <v>388</v>
      </c>
      <c r="F220" s="3" t="s">
        <v>389</v>
      </c>
    </row>
    <row r="221" spans="1:6" s="1" customFormat="1">
      <c r="A221" s="3" t="s">
        <v>108</v>
      </c>
      <c r="B221" s="4">
        <v>43767</v>
      </c>
      <c r="C221" s="3" t="s">
        <v>1</v>
      </c>
      <c r="D221" s="5">
        <v>83.45</v>
      </c>
      <c r="E221" s="3" t="s">
        <v>398</v>
      </c>
      <c r="F221" s="3" t="s">
        <v>399</v>
      </c>
    </row>
    <row r="222" spans="1:6" s="1" customFormat="1">
      <c r="A222" s="3" t="s">
        <v>113</v>
      </c>
      <c r="B222" s="4">
        <v>43768</v>
      </c>
      <c r="C222" s="3" t="s">
        <v>1</v>
      </c>
      <c r="D222" s="5">
        <v>89610.91</v>
      </c>
      <c r="E222" s="3" t="s">
        <v>386</v>
      </c>
      <c r="F222" s="3" t="s">
        <v>387</v>
      </c>
    </row>
    <row r="223" spans="1:6" s="1" customFormat="1">
      <c r="A223" s="3" t="s">
        <v>114</v>
      </c>
      <c r="B223" s="4">
        <v>43768</v>
      </c>
      <c r="C223" s="3" t="s">
        <v>1</v>
      </c>
      <c r="D223" s="5">
        <v>11137.9</v>
      </c>
      <c r="E223" s="3" t="s">
        <v>388</v>
      </c>
      <c r="F223" s="3" t="s">
        <v>389</v>
      </c>
    </row>
    <row r="224" spans="1:6" s="1" customFormat="1">
      <c r="A224" s="3" t="s">
        <v>115</v>
      </c>
      <c r="B224" s="4">
        <v>43774</v>
      </c>
      <c r="C224" s="3" t="s">
        <v>1</v>
      </c>
      <c r="D224" s="5">
        <v>252790.62</v>
      </c>
      <c r="E224" s="3" t="s">
        <v>386</v>
      </c>
      <c r="F224" s="3" t="s">
        <v>387</v>
      </c>
    </row>
    <row r="225" spans="1:6" s="1" customFormat="1">
      <c r="A225" s="3" t="s">
        <v>116</v>
      </c>
      <c r="B225" s="4">
        <v>43774</v>
      </c>
      <c r="C225" s="3" t="s">
        <v>1</v>
      </c>
      <c r="D225" s="5">
        <v>24070.95</v>
      </c>
      <c r="E225" s="3" t="s">
        <v>386</v>
      </c>
      <c r="F225" s="3" t="s">
        <v>387</v>
      </c>
    </row>
    <row r="226" spans="1:6" s="1" customFormat="1">
      <c r="A226" s="3" t="s">
        <v>117</v>
      </c>
      <c r="B226" s="4">
        <v>43774</v>
      </c>
      <c r="C226" s="3" t="s">
        <v>1</v>
      </c>
      <c r="D226" s="5">
        <v>20732.150000000001</v>
      </c>
      <c r="E226" s="3" t="s">
        <v>388</v>
      </c>
      <c r="F226" s="3" t="s">
        <v>389</v>
      </c>
    </row>
    <row r="227" spans="1:6" s="1" customFormat="1">
      <c r="A227" s="3" t="s">
        <v>118</v>
      </c>
      <c r="B227" s="4">
        <v>43774</v>
      </c>
      <c r="C227" s="3" t="s">
        <v>1</v>
      </c>
      <c r="D227" s="5">
        <v>6157.63</v>
      </c>
      <c r="E227" s="3" t="s">
        <v>388</v>
      </c>
      <c r="F227" s="3" t="s">
        <v>389</v>
      </c>
    </row>
    <row r="228" spans="1:6" s="1" customFormat="1">
      <c r="A228" s="3" t="s">
        <v>120</v>
      </c>
      <c r="B228" s="4">
        <v>43774</v>
      </c>
      <c r="C228" s="3" t="s">
        <v>1</v>
      </c>
      <c r="D228" s="5">
        <v>3013.06</v>
      </c>
      <c r="E228" s="3" t="s">
        <v>398</v>
      </c>
      <c r="F228" s="3" t="s">
        <v>399</v>
      </c>
    </row>
    <row r="229" spans="1:6" s="1" customFormat="1">
      <c r="A229" s="3" t="s">
        <v>121</v>
      </c>
      <c r="B229" s="4">
        <v>43774</v>
      </c>
      <c r="C229" s="3" t="s">
        <v>1</v>
      </c>
      <c r="D229" s="5">
        <v>639.54</v>
      </c>
      <c r="E229" s="3" t="s">
        <v>398</v>
      </c>
      <c r="F229" s="3" t="s">
        <v>399</v>
      </c>
    </row>
    <row r="230" spans="1:6" s="1" customFormat="1">
      <c r="A230" s="3" t="s">
        <v>122</v>
      </c>
      <c r="B230" s="4">
        <v>43774</v>
      </c>
      <c r="C230" s="3" t="s">
        <v>1</v>
      </c>
      <c r="D230" s="5">
        <v>951.05</v>
      </c>
      <c r="E230" s="3" t="s">
        <v>402</v>
      </c>
      <c r="F230" s="3" t="s">
        <v>403</v>
      </c>
    </row>
    <row r="231" spans="1:6" s="1" customFormat="1">
      <c r="A231" s="3" t="s">
        <v>123</v>
      </c>
      <c r="B231" s="4">
        <v>43774</v>
      </c>
      <c r="C231" s="3" t="s">
        <v>1</v>
      </c>
      <c r="D231" s="5">
        <v>86229.55</v>
      </c>
      <c r="E231" s="3" t="s">
        <v>386</v>
      </c>
      <c r="F231" s="3" t="s">
        <v>387</v>
      </c>
    </row>
    <row r="232" spans="1:6" s="1" customFormat="1">
      <c r="A232" s="3" t="s">
        <v>124</v>
      </c>
      <c r="B232" s="4">
        <v>43774</v>
      </c>
      <c r="C232" s="3" t="s">
        <v>1</v>
      </c>
      <c r="D232" s="5">
        <v>45908.959999999999</v>
      </c>
      <c r="E232" s="3" t="s">
        <v>386</v>
      </c>
      <c r="F232" s="3" t="s">
        <v>387</v>
      </c>
    </row>
    <row r="233" spans="1:6" s="1" customFormat="1">
      <c r="A233" s="3" t="s">
        <v>125</v>
      </c>
      <c r="B233" s="4">
        <v>43774</v>
      </c>
      <c r="C233" s="3" t="s">
        <v>1</v>
      </c>
      <c r="D233" s="5">
        <v>11317.35</v>
      </c>
      <c r="E233" s="3" t="s">
        <v>388</v>
      </c>
      <c r="F233" s="3" t="s">
        <v>389</v>
      </c>
    </row>
    <row r="234" spans="1:6" s="1" customFormat="1">
      <c r="A234" s="3" t="s">
        <v>126</v>
      </c>
      <c r="B234" s="4">
        <v>43774</v>
      </c>
      <c r="C234" s="3" t="s">
        <v>1</v>
      </c>
      <c r="D234" s="5">
        <v>457.97</v>
      </c>
      <c r="E234" s="3" t="s">
        <v>388</v>
      </c>
      <c r="F234" s="3" t="s">
        <v>389</v>
      </c>
    </row>
    <row r="235" spans="1:6" s="1" customFormat="1">
      <c r="A235" s="3" t="s">
        <v>127</v>
      </c>
      <c r="B235" s="4">
        <v>43774</v>
      </c>
      <c r="C235" s="3" t="s">
        <v>1</v>
      </c>
      <c r="D235" s="5">
        <v>85.2</v>
      </c>
      <c r="E235" s="3" t="s">
        <v>398</v>
      </c>
      <c r="F235" s="3" t="s">
        <v>399</v>
      </c>
    </row>
    <row r="236" spans="1:6" s="1" customFormat="1">
      <c r="A236" s="3" t="s">
        <v>131</v>
      </c>
      <c r="B236" s="4">
        <v>43775</v>
      </c>
      <c r="C236" s="3" t="s">
        <v>1</v>
      </c>
      <c r="D236" s="5">
        <v>1811</v>
      </c>
      <c r="E236" s="3" t="s">
        <v>417</v>
      </c>
      <c r="F236" s="3" t="s">
        <v>418</v>
      </c>
    </row>
    <row r="237" spans="1:6" s="1" customFormat="1">
      <c r="A237" s="3" t="s">
        <v>238</v>
      </c>
      <c r="B237" s="4">
        <v>43810</v>
      </c>
      <c r="C237" s="3" t="s">
        <v>1</v>
      </c>
      <c r="D237" s="5">
        <v>234279.47</v>
      </c>
      <c r="E237" s="3" t="s">
        <v>388</v>
      </c>
      <c r="F237" s="3" t="s">
        <v>389</v>
      </c>
    </row>
    <row r="238" spans="1:6" s="1" customFormat="1">
      <c r="A238" s="3" t="s">
        <v>239</v>
      </c>
      <c r="B238" s="4">
        <v>43810</v>
      </c>
      <c r="C238" s="3" t="s">
        <v>1</v>
      </c>
      <c r="D238" s="5">
        <v>48359.53</v>
      </c>
      <c r="E238" s="3" t="s">
        <v>388</v>
      </c>
      <c r="F238" s="3" t="s">
        <v>389</v>
      </c>
    </row>
    <row r="239" spans="1:6" s="1" customFormat="1">
      <c r="A239" s="3" t="s">
        <v>240</v>
      </c>
      <c r="B239" s="4">
        <v>43810</v>
      </c>
      <c r="C239" s="3" t="s">
        <v>1</v>
      </c>
      <c r="D239" s="5">
        <v>121900.19</v>
      </c>
      <c r="E239" s="3" t="s">
        <v>386</v>
      </c>
      <c r="F239" s="3" t="s">
        <v>387</v>
      </c>
    </row>
    <row r="240" spans="1:6" s="1" customFormat="1">
      <c r="A240" s="3" t="s">
        <v>241</v>
      </c>
      <c r="B240" s="4">
        <v>43810</v>
      </c>
      <c r="C240" s="3" t="s">
        <v>1</v>
      </c>
      <c r="D240" s="5">
        <v>71132.94</v>
      </c>
      <c r="E240" s="3" t="s">
        <v>386</v>
      </c>
      <c r="F240" s="3" t="s">
        <v>387</v>
      </c>
    </row>
    <row r="241" spans="1:6" s="1" customFormat="1">
      <c r="A241" s="3" t="s">
        <v>242</v>
      </c>
      <c r="B241" s="4">
        <v>43810</v>
      </c>
      <c r="C241" s="3" t="s">
        <v>1</v>
      </c>
      <c r="D241" s="5">
        <v>47159.65</v>
      </c>
      <c r="E241" s="3" t="s">
        <v>388</v>
      </c>
      <c r="F241" s="3" t="s">
        <v>389</v>
      </c>
    </row>
    <row r="242" spans="1:6" s="1" customFormat="1">
      <c r="A242" s="3" t="s">
        <v>243</v>
      </c>
      <c r="B242" s="4">
        <v>43810</v>
      </c>
      <c r="C242" s="3" t="s">
        <v>1</v>
      </c>
      <c r="D242" s="5">
        <v>11607.16</v>
      </c>
      <c r="E242" s="3" t="s">
        <v>388</v>
      </c>
      <c r="F242" s="3" t="s">
        <v>389</v>
      </c>
    </row>
    <row r="243" spans="1:6" s="1" customFormat="1">
      <c r="A243" s="3" t="s">
        <v>245</v>
      </c>
      <c r="B243" s="4">
        <v>43810</v>
      </c>
      <c r="C243" s="3" t="s">
        <v>1</v>
      </c>
      <c r="D243" s="5">
        <v>1479.09</v>
      </c>
      <c r="E243" s="3" t="s">
        <v>398</v>
      </c>
      <c r="F243" s="3" t="s">
        <v>399</v>
      </c>
    </row>
    <row r="244" spans="1:6" s="1" customFormat="1">
      <c r="A244" s="3" t="s">
        <v>246</v>
      </c>
      <c r="B244" s="4">
        <v>43810</v>
      </c>
      <c r="C244" s="3" t="s">
        <v>1</v>
      </c>
      <c r="D244" s="5">
        <v>305.31</v>
      </c>
      <c r="E244" s="3" t="s">
        <v>398</v>
      </c>
      <c r="F244" s="3" t="s">
        <v>399</v>
      </c>
    </row>
    <row r="245" spans="1:6" s="1" customFormat="1">
      <c r="A245" s="3" t="s">
        <v>247</v>
      </c>
      <c r="B245" s="4">
        <v>43810</v>
      </c>
      <c r="C245" s="3" t="s">
        <v>1</v>
      </c>
      <c r="D245" s="5">
        <v>690.93</v>
      </c>
      <c r="E245" s="3" t="s">
        <v>402</v>
      </c>
      <c r="F245" s="3" t="s">
        <v>403</v>
      </c>
    </row>
    <row r="246" spans="1:6" s="1" customFormat="1">
      <c r="A246" s="3" t="s">
        <v>249</v>
      </c>
      <c r="B246" s="4">
        <v>43811</v>
      </c>
      <c r="C246" s="3" t="s">
        <v>1</v>
      </c>
      <c r="D246" s="5">
        <v>146882.6</v>
      </c>
      <c r="E246" s="3" t="s">
        <v>386</v>
      </c>
      <c r="F246" s="3" t="s">
        <v>387</v>
      </c>
    </row>
    <row r="247" spans="1:6" s="1" customFormat="1">
      <c r="A247" s="3" t="s">
        <v>250</v>
      </c>
      <c r="B247" s="4">
        <v>43811</v>
      </c>
      <c r="C247" s="3" t="s">
        <v>1</v>
      </c>
      <c r="D247" s="5">
        <v>75823.259999999995</v>
      </c>
      <c r="E247" s="3" t="s">
        <v>386</v>
      </c>
      <c r="F247" s="3" t="s">
        <v>387</v>
      </c>
    </row>
    <row r="248" spans="1:6" s="1" customFormat="1">
      <c r="A248" s="3" t="s">
        <v>251</v>
      </c>
      <c r="B248" s="4">
        <v>43811</v>
      </c>
      <c r="C248" s="3" t="s">
        <v>1</v>
      </c>
      <c r="D248" s="5">
        <v>11290.29</v>
      </c>
      <c r="E248" s="3" t="s">
        <v>388</v>
      </c>
      <c r="F248" s="3" t="s">
        <v>389</v>
      </c>
    </row>
    <row r="249" spans="1:6" s="1" customFormat="1">
      <c r="A249" s="3" t="s">
        <v>252</v>
      </c>
      <c r="B249" s="4">
        <v>43811</v>
      </c>
      <c r="C249" s="3" t="s">
        <v>1</v>
      </c>
      <c r="D249" s="5">
        <v>457.97</v>
      </c>
      <c r="E249" s="3" t="s">
        <v>388</v>
      </c>
      <c r="F249" s="3" t="s">
        <v>389</v>
      </c>
    </row>
    <row r="250" spans="1:6" s="1" customFormat="1">
      <c r="A250" s="3" t="s">
        <v>268</v>
      </c>
      <c r="B250" s="4">
        <v>43815</v>
      </c>
      <c r="C250" s="3" t="s">
        <v>1</v>
      </c>
      <c r="D250" s="5">
        <v>241484.85</v>
      </c>
      <c r="E250" s="3" t="s">
        <v>386</v>
      </c>
      <c r="F250" s="3" t="s">
        <v>387</v>
      </c>
    </row>
    <row r="251" spans="1:6" s="1" customFormat="1">
      <c r="A251" s="3" t="s">
        <v>269</v>
      </c>
      <c r="B251" s="4">
        <v>43815</v>
      </c>
      <c r="C251" s="3" t="s">
        <v>1</v>
      </c>
      <c r="D251" s="5">
        <v>24700.13</v>
      </c>
      <c r="E251" s="3" t="s">
        <v>386</v>
      </c>
      <c r="F251" s="3" t="s">
        <v>387</v>
      </c>
    </row>
    <row r="252" spans="1:6" s="1" customFormat="1">
      <c r="A252" s="3" t="s">
        <v>270</v>
      </c>
      <c r="B252" s="4">
        <v>43815</v>
      </c>
      <c r="C252" s="3" t="s">
        <v>1</v>
      </c>
      <c r="D252" s="5">
        <v>13761.03</v>
      </c>
      <c r="E252" s="3" t="s">
        <v>388</v>
      </c>
      <c r="F252" s="3" t="s">
        <v>389</v>
      </c>
    </row>
    <row r="253" spans="1:6" s="1" customFormat="1">
      <c r="A253" s="3" t="s">
        <v>271</v>
      </c>
      <c r="B253" s="4">
        <v>43815</v>
      </c>
      <c r="C253" s="3" t="s">
        <v>1</v>
      </c>
      <c r="D253" s="5">
        <v>4714.9799999999996</v>
      </c>
      <c r="E253" s="3" t="s">
        <v>388</v>
      </c>
      <c r="F253" s="3" t="s">
        <v>389</v>
      </c>
    </row>
    <row r="254" spans="1:6" s="1" customFormat="1">
      <c r="A254" s="3" t="s">
        <v>273</v>
      </c>
      <c r="B254" s="4">
        <v>43815</v>
      </c>
      <c r="C254" s="3" t="s">
        <v>1</v>
      </c>
      <c r="D254" s="5">
        <v>95896.36</v>
      </c>
      <c r="E254" s="3" t="s">
        <v>386</v>
      </c>
      <c r="F254" s="3" t="s">
        <v>387</v>
      </c>
    </row>
    <row r="255" spans="1:6" s="1" customFormat="1">
      <c r="A255" s="3" t="s">
        <v>274</v>
      </c>
      <c r="B255" s="4">
        <v>43815</v>
      </c>
      <c r="C255" s="3" t="s">
        <v>1</v>
      </c>
      <c r="D255" s="5">
        <v>44941.47</v>
      </c>
      <c r="E255" s="3" t="s">
        <v>386</v>
      </c>
      <c r="F255" s="3" t="s">
        <v>387</v>
      </c>
    </row>
    <row r="256" spans="1:6" s="1" customFormat="1">
      <c r="A256" s="3" t="s">
        <v>275</v>
      </c>
      <c r="B256" s="4">
        <v>43815</v>
      </c>
      <c r="C256" s="3" t="s">
        <v>1</v>
      </c>
      <c r="D256" s="5">
        <v>11319.63</v>
      </c>
      <c r="E256" s="3" t="s">
        <v>388</v>
      </c>
      <c r="F256" s="3" t="s">
        <v>389</v>
      </c>
    </row>
    <row r="257" spans="1:6" s="1" customFormat="1">
      <c r="A257" s="3" t="s">
        <v>276</v>
      </c>
      <c r="B257" s="4">
        <v>43815</v>
      </c>
      <c r="C257" s="3" t="s">
        <v>1</v>
      </c>
      <c r="D257" s="5">
        <v>2730.57</v>
      </c>
      <c r="E257" s="3" t="s">
        <v>398</v>
      </c>
      <c r="F257" s="3" t="s">
        <v>399</v>
      </c>
    </row>
    <row r="258" spans="1:6" s="1" customFormat="1">
      <c r="A258" s="3" t="s">
        <v>277</v>
      </c>
      <c r="B258" s="4">
        <v>43815</v>
      </c>
      <c r="C258" s="3" t="s">
        <v>1</v>
      </c>
      <c r="D258" s="5">
        <v>580.85</v>
      </c>
      <c r="E258" s="3" t="s">
        <v>398</v>
      </c>
      <c r="F258" s="3" t="s">
        <v>399</v>
      </c>
    </row>
    <row r="259" spans="1:6" s="1" customFormat="1">
      <c r="A259" s="3" t="s">
        <v>278</v>
      </c>
      <c r="B259" s="4">
        <v>43815</v>
      </c>
      <c r="C259" s="3" t="s">
        <v>1</v>
      </c>
      <c r="D259" s="5">
        <v>462.12</v>
      </c>
      <c r="E259" s="3" t="s">
        <v>388</v>
      </c>
      <c r="F259" s="3" t="s">
        <v>389</v>
      </c>
    </row>
    <row r="260" spans="1:6" s="1" customFormat="1">
      <c r="A260" s="3" t="s">
        <v>279</v>
      </c>
      <c r="B260" s="4">
        <v>43815</v>
      </c>
      <c r="C260" s="3" t="s">
        <v>1</v>
      </c>
      <c r="D260" s="5">
        <v>716.17</v>
      </c>
      <c r="E260" s="3" t="s">
        <v>402</v>
      </c>
      <c r="F260" s="3" t="s">
        <v>403</v>
      </c>
    </row>
    <row r="261" spans="1:6" s="1" customFormat="1">
      <c r="A261" s="3" t="s">
        <v>283</v>
      </c>
      <c r="B261" s="4">
        <v>43815</v>
      </c>
      <c r="C261" s="3" t="s">
        <v>1</v>
      </c>
      <c r="D261" s="5">
        <v>83.38</v>
      </c>
      <c r="E261" s="3" t="s">
        <v>398</v>
      </c>
      <c r="F261" s="3" t="s">
        <v>399</v>
      </c>
    </row>
    <row r="262" spans="1:6" s="1" customFormat="1">
      <c r="A262" s="3" t="s">
        <v>303</v>
      </c>
      <c r="B262" s="4">
        <v>43823</v>
      </c>
      <c r="C262" s="3" t="s">
        <v>1</v>
      </c>
      <c r="D262" s="5">
        <v>520579.84000000003</v>
      </c>
      <c r="E262" s="3" t="s">
        <v>386</v>
      </c>
      <c r="F262" s="3" t="s">
        <v>387</v>
      </c>
    </row>
    <row r="263" spans="1:6" s="1" customFormat="1">
      <c r="A263" s="3" t="s">
        <v>304</v>
      </c>
      <c r="B263" s="4">
        <v>43823</v>
      </c>
      <c r="C263" s="3" t="s">
        <v>1</v>
      </c>
      <c r="D263" s="5">
        <v>49866.82</v>
      </c>
      <c r="E263" s="3" t="s">
        <v>386</v>
      </c>
      <c r="F263" s="3" t="s">
        <v>387</v>
      </c>
    </row>
    <row r="264" spans="1:6" s="1" customFormat="1">
      <c r="A264" s="3" t="s">
        <v>305</v>
      </c>
      <c r="B264" s="4">
        <v>43823</v>
      </c>
      <c r="C264" s="3" t="s">
        <v>1</v>
      </c>
      <c r="D264" s="5">
        <v>30201.24</v>
      </c>
      <c r="E264" s="3" t="s">
        <v>388</v>
      </c>
      <c r="F264" s="3" t="s">
        <v>389</v>
      </c>
    </row>
    <row r="265" spans="1:6" s="1" customFormat="1">
      <c r="A265" s="3" t="s">
        <v>306</v>
      </c>
      <c r="B265" s="4">
        <v>43823</v>
      </c>
      <c r="C265" s="3" t="s">
        <v>1</v>
      </c>
      <c r="D265" s="5">
        <v>8090.59</v>
      </c>
      <c r="E265" s="3" t="s">
        <v>388</v>
      </c>
      <c r="F265" s="3" t="s">
        <v>389</v>
      </c>
    </row>
    <row r="266" spans="1:6" s="1" customFormat="1">
      <c r="A266" s="3" t="s">
        <v>310</v>
      </c>
      <c r="B266" s="4">
        <v>43823</v>
      </c>
      <c r="C266" s="3" t="s">
        <v>1</v>
      </c>
      <c r="D266" s="5">
        <v>1143.47</v>
      </c>
      <c r="E266" s="3" t="s">
        <v>398</v>
      </c>
      <c r="F266" s="3" t="s">
        <v>399</v>
      </c>
    </row>
    <row r="267" spans="1:6" s="1" customFormat="1">
      <c r="A267" s="3" t="s">
        <v>311</v>
      </c>
      <c r="B267" s="4">
        <v>43823</v>
      </c>
      <c r="C267" s="3" t="s">
        <v>1</v>
      </c>
      <c r="D267" s="5">
        <v>890.52</v>
      </c>
      <c r="E267" s="3" t="s">
        <v>398</v>
      </c>
      <c r="F267" s="3" t="s">
        <v>399</v>
      </c>
    </row>
    <row r="268" spans="1:6" s="1" customFormat="1">
      <c r="A268" s="3" t="s">
        <v>312</v>
      </c>
      <c r="B268" s="4">
        <v>43823</v>
      </c>
      <c r="C268" s="3" t="s">
        <v>1</v>
      </c>
      <c r="D268" s="5">
        <v>1181.01</v>
      </c>
      <c r="E268" s="3" t="s">
        <v>402</v>
      </c>
      <c r="F268" s="3" t="s">
        <v>403</v>
      </c>
    </row>
    <row r="269" spans="1:6" s="1" customFormat="1">
      <c r="A269" s="3" t="s">
        <v>317</v>
      </c>
      <c r="B269" s="4">
        <v>43826</v>
      </c>
      <c r="C269" s="3" t="s">
        <v>1</v>
      </c>
      <c r="D269" s="5">
        <v>149619.38</v>
      </c>
      <c r="E269" s="3" t="s">
        <v>386</v>
      </c>
      <c r="F269" s="3" t="s">
        <v>387</v>
      </c>
    </row>
    <row r="270" spans="1:6" s="1" customFormat="1">
      <c r="A270" s="3" t="s">
        <v>318</v>
      </c>
      <c r="B270" s="4">
        <v>43826</v>
      </c>
      <c r="C270" s="3" t="s">
        <v>1</v>
      </c>
      <c r="D270" s="5">
        <v>88474.46</v>
      </c>
      <c r="E270" s="3" t="s">
        <v>386</v>
      </c>
      <c r="F270" s="3" t="s">
        <v>387</v>
      </c>
    </row>
    <row r="271" spans="1:6" s="1" customFormat="1">
      <c r="A271" s="3" t="s">
        <v>319</v>
      </c>
      <c r="B271" s="4">
        <v>43826</v>
      </c>
      <c r="C271" s="3" t="s">
        <v>1</v>
      </c>
      <c r="D271" s="5">
        <v>11212.56</v>
      </c>
      <c r="E271" s="3" t="s">
        <v>388</v>
      </c>
      <c r="F271" s="3" t="s">
        <v>389</v>
      </c>
    </row>
    <row r="272" spans="1:6" s="1" customFormat="1">
      <c r="A272" s="3" t="s">
        <v>320</v>
      </c>
      <c r="B272" s="4">
        <v>43826</v>
      </c>
      <c r="C272" s="3" t="s">
        <v>1</v>
      </c>
      <c r="D272" s="5">
        <v>457.97</v>
      </c>
      <c r="E272" s="3" t="s">
        <v>388</v>
      </c>
      <c r="F272" s="3" t="s">
        <v>389</v>
      </c>
    </row>
    <row r="273" spans="1:6" s="1" customFormat="1">
      <c r="A273" s="3" t="s">
        <v>326</v>
      </c>
      <c r="B273" s="4">
        <v>43826</v>
      </c>
      <c r="C273" s="3" t="s">
        <v>1</v>
      </c>
      <c r="D273" s="5">
        <v>460.77</v>
      </c>
      <c r="E273" s="3" t="s">
        <v>398</v>
      </c>
      <c r="F273" s="3" t="s">
        <v>399</v>
      </c>
    </row>
    <row r="274" spans="1:6" s="1" customFormat="1">
      <c r="A274" s="3" t="s">
        <v>327</v>
      </c>
      <c r="B274" s="4">
        <v>43826</v>
      </c>
      <c r="C274" s="3" t="s">
        <v>1</v>
      </c>
      <c r="D274" s="5">
        <v>537.54</v>
      </c>
      <c r="E274" s="3" t="s">
        <v>402</v>
      </c>
      <c r="F274" s="3" t="s">
        <v>403</v>
      </c>
    </row>
    <row r="275" spans="1:6" s="1" customFormat="1">
      <c r="A275" s="3" t="s">
        <v>332</v>
      </c>
      <c r="B275" s="4">
        <v>43830</v>
      </c>
      <c r="C275" s="3" t="s">
        <v>1</v>
      </c>
      <c r="D275" s="5">
        <v>183.32</v>
      </c>
      <c r="E275" s="3" t="s">
        <v>410</v>
      </c>
      <c r="F275" s="3" t="s">
        <v>411</v>
      </c>
    </row>
    <row r="276" spans="1:6" s="1" customFormat="1">
      <c r="A276" s="16" t="s">
        <v>420</v>
      </c>
      <c r="B276" s="4"/>
      <c r="C276" s="3"/>
      <c r="D276" s="13">
        <f>SUM(D202:D275)</f>
        <v>3433392.8499999992</v>
      </c>
      <c r="E276" s="3"/>
      <c r="F276" s="3"/>
    </row>
    <row r="277" spans="1:6" s="1" customFormat="1">
      <c r="A277" s="3"/>
      <c r="B277" s="4"/>
      <c r="C277" s="3"/>
      <c r="D277" s="5"/>
      <c r="E277" s="3"/>
      <c r="F277" s="3"/>
    </row>
    <row r="278" spans="1:6" s="1" customFormat="1">
      <c r="A278" s="3" t="s">
        <v>12</v>
      </c>
      <c r="B278" s="4">
        <v>43740</v>
      </c>
      <c r="C278" s="3" t="s">
        <v>13</v>
      </c>
      <c r="D278" s="5">
        <v>367.26</v>
      </c>
      <c r="E278" s="3" t="s">
        <v>390</v>
      </c>
      <c r="F278" s="3" t="s">
        <v>391</v>
      </c>
    </row>
    <row r="279" spans="1:6" s="1" customFormat="1">
      <c r="A279" s="3" t="s">
        <v>14</v>
      </c>
      <c r="B279" s="4">
        <v>43740</v>
      </c>
      <c r="C279" s="3" t="s">
        <v>13</v>
      </c>
      <c r="D279" s="5">
        <v>1212.0999999999999</v>
      </c>
      <c r="E279" s="3" t="s">
        <v>390</v>
      </c>
      <c r="F279" s="3" t="s">
        <v>391</v>
      </c>
    </row>
    <row r="280" spans="1:6" s="1" customFormat="1">
      <c r="A280" s="3" t="s">
        <v>15</v>
      </c>
      <c r="B280" s="4">
        <v>43740</v>
      </c>
      <c r="C280" s="3" t="s">
        <v>13</v>
      </c>
      <c r="D280" s="5">
        <v>10615</v>
      </c>
      <c r="E280" s="3" t="s">
        <v>390</v>
      </c>
      <c r="F280" s="3" t="s">
        <v>391</v>
      </c>
    </row>
    <row r="281" spans="1:6" s="1" customFormat="1">
      <c r="A281" s="3" t="s">
        <v>102</v>
      </c>
      <c r="B281" s="4">
        <v>43767</v>
      </c>
      <c r="C281" s="3" t="s">
        <v>13</v>
      </c>
      <c r="D281" s="5">
        <v>9824</v>
      </c>
      <c r="E281" s="3" t="s">
        <v>390</v>
      </c>
      <c r="F281" s="3" t="s">
        <v>391</v>
      </c>
    </row>
    <row r="282" spans="1:6" s="1" customFormat="1">
      <c r="A282" s="3" t="s">
        <v>107</v>
      </c>
      <c r="B282" s="4">
        <v>43767</v>
      </c>
      <c r="C282" s="3" t="s">
        <v>13</v>
      </c>
      <c r="D282" s="5">
        <v>1143.8</v>
      </c>
      <c r="E282" s="3" t="s">
        <v>390</v>
      </c>
      <c r="F282" s="3" t="s">
        <v>391</v>
      </c>
    </row>
    <row r="283" spans="1:6" s="1" customFormat="1">
      <c r="A283" s="3" t="s">
        <v>109</v>
      </c>
      <c r="B283" s="4">
        <v>43767</v>
      </c>
      <c r="C283" s="3" t="s">
        <v>13</v>
      </c>
      <c r="D283" s="5">
        <v>1156.76</v>
      </c>
      <c r="E283" s="3" t="s">
        <v>390</v>
      </c>
      <c r="F283" s="3" t="s">
        <v>391</v>
      </c>
    </row>
    <row r="284" spans="1:6" s="1" customFormat="1">
      <c r="A284" s="3" t="s">
        <v>110</v>
      </c>
      <c r="B284" s="4">
        <v>43767</v>
      </c>
      <c r="C284" s="3" t="s">
        <v>13</v>
      </c>
      <c r="D284" s="5">
        <v>68.3</v>
      </c>
      <c r="E284" s="3" t="s">
        <v>390</v>
      </c>
      <c r="F284" s="3" t="s">
        <v>391</v>
      </c>
    </row>
    <row r="285" spans="1:6" s="1" customFormat="1">
      <c r="A285" s="3" t="s">
        <v>119</v>
      </c>
      <c r="B285" s="4">
        <v>43774</v>
      </c>
      <c r="C285" s="3" t="s">
        <v>13</v>
      </c>
      <c r="D285" s="5">
        <v>14070</v>
      </c>
      <c r="E285" s="3" t="s">
        <v>390</v>
      </c>
      <c r="F285" s="3" t="s">
        <v>391</v>
      </c>
    </row>
    <row r="286" spans="1:6" s="1" customFormat="1">
      <c r="A286" s="3" t="s">
        <v>128</v>
      </c>
      <c r="B286" s="4">
        <v>43774</v>
      </c>
      <c r="C286" s="3" t="s">
        <v>13</v>
      </c>
      <c r="D286" s="5">
        <v>1648.83</v>
      </c>
      <c r="E286" s="3" t="s">
        <v>390</v>
      </c>
      <c r="F286" s="3" t="s">
        <v>391</v>
      </c>
    </row>
    <row r="287" spans="1:6" s="1" customFormat="1">
      <c r="A287" s="3" t="s">
        <v>129</v>
      </c>
      <c r="B287" s="4">
        <v>43774</v>
      </c>
      <c r="C287" s="3" t="s">
        <v>13</v>
      </c>
      <c r="D287" s="5">
        <v>1634</v>
      </c>
      <c r="E287" s="3" t="s">
        <v>390</v>
      </c>
      <c r="F287" s="3" t="s">
        <v>391</v>
      </c>
    </row>
    <row r="288" spans="1:6" s="1" customFormat="1">
      <c r="A288" s="3" t="s">
        <v>130</v>
      </c>
      <c r="B288" s="4">
        <v>43774</v>
      </c>
      <c r="C288" s="3" t="s">
        <v>13</v>
      </c>
      <c r="D288" s="5">
        <v>68.3</v>
      </c>
      <c r="E288" s="3" t="s">
        <v>390</v>
      </c>
      <c r="F288" s="3" t="s">
        <v>391</v>
      </c>
    </row>
    <row r="289" spans="1:6" s="1" customFormat="1">
      <c r="A289" s="3" t="s">
        <v>244</v>
      </c>
      <c r="B289" s="4">
        <v>43810</v>
      </c>
      <c r="C289" s="3" t="s">
        <v>13</v>
      </c>
      <c r="D289" s="5">
        <v>9928</v>
      </c>
      <c r="E289" s="3" t="s">
        <v>390</v>
      </c>
      <c r="F289" s="3" t="s">
        <v>391</v>
      </c>
    </row>
    <row r="290" spans="1:6" s="1" customFormat="1">
      <c r="A290" s="3" t="s">
        <v>255</v>
      </c>
      <c r="B290" s="4">
        <v>43811</v>
      </c>
      <c r="C290" s="3" t="s">
        <v>13</v>
      </c>
      <c r="D290" s="5">
        <v>1053.1300000000001</v>
      </c>
      <c r="E290" s="3" t="s">
        <v>390</v>
      </c>
      <c r="F290" s="3" t="s">
        <v>391</v>
      </c>
    </row>
    <row r="291" spans="1:6" s="1" customFormat="1">
      <c r="A291" s="3" t="s">
        <v>257</v>
      </c>
      <c r="B291" s="4">
        <v>43811</v>
      </c>
      <c r="C291" s="3" t="s">
        <v>13</v>
      </c>
      <c r="D291" s="5">
        <v>1143.8</v>
      </c>
      <c r="E291" s="3" t="s">
        <v>390</v>
      </c>
      <c r="F291" s="3" t="s">
        <v>391</v>
      </c>
    </row>
    <row r="292" spans="1:6" s="1" customFormat="1">
      <c r="A292" s="3" t="s">
        <v>258</v>
      </c>
      <c r="B292" s="4">
        <v>43811</v>
      </c>
      <c r="C292" s="3" t="s">
        <v>13</v>
      </c>
      <c r="D292" s="5">
        <v>68.3</v>
      </c>
      <c r="E292" s="3" t="s">
        <v>390</v>
      </c>
      <c r="F292" s="3" t="s">
        <v>391</v>
      </c>
    </row>
    <row r="293" spans="1:6" s="1" customFormat="1">
      <c r="A293" s="3" t="s">
        <v>272</v>
      </c>
      <c r="B293" s="4">
        <v>43815</v>
      </c>
      <c r="C293" s="3" t="s">
        <v>13</v>
      </c>
      <c r="D293" s="5">
        <v>13978</v>
      </c>
      <c r="E293" s="3" t="s">
        <v>390</v>
      </c>
      <c r="F293" s="3" t="s">
        <v>391</v>
      </c>
    </row>
    <row r="294" spans="1:6" s="1" customFormat="1">
      <c r="A294" s="3" t="s">
        <v>280</v>
      </c>
      <c r="B294" s="4">
        <v>43815</v>
      </c>
      <c r="C294" s="3" t="s">
        <v>13</v>
      </c>
      <c r="D294" s="5">
        <v>1706.9</v>
      </c>
      <c r="E294" s="3" t="s">
        <v>390</v>
      </c>
      <c r="F294" s="3" t="s">
        <v>391</v>
      </c>
    </row>
    <row r="295" spans="1:6" s="1" customFormat="1">
      <c r="A295" s="3" t="s">
        <v>281</v>
      </c>
      <c r="B295" s="4">
        <v>43815</v>
      </c>
      <c r="C295" s="3" t="s">
        <v>13</v>
      </c>
      <c r="D295" s="5">
        <v>1634</v>
      </c>
      <c r="E295" s="3" t="s">
        <v>390</v>
      </c>
      <c r="F295" s="3" t="s">
        <v>391</v>
      </c>
    </row>
    <row r="296" spans="1:6" s="1" customFormat="1">
      <c r="A296" s="3" t="s">
        <v>282</v>
      </c>
      <c r="B296" s="4">
        <v>43815</v>
      </c>
      <c r="C296" s="3" t="s">
        <v>13</v>
      </c>
      <c r="D296" s="5">
        <v>95.62</v>
      </c>
      <c r="E296" s="3" t="s">
        <v>390</v>
      </c>
      <c r="F296" s="3" t="s">
        <v>391</v>
      </c>
    </row>
    <row r="297" spans="1:6" s="1" customFormat="1">
      <c r="A297" s="3" t="s">
        <v>284</v>
      </c>
      <c r="B297" s="4">
        <v>43815</v>
      </c>
      <c r="C297" s="3" t="s">
        <v>13</v>
      </c>
      <c r="D297" s="5">
        <v>5541.44</v>
      </c>
      <c r="E297" s="3" t="s">
        <v>390</v>
      </c>
      <c r="F297" s="3" t="s">
        <v>391</v>
      </c>
    </row>
    <row r="298" spans="1:6" s="1" customFormat="1">
      <c r="A298" s="3" t="s">
        <v>285</v>
      </c>
      <c r="B298" s="4">
        <v>43815</v>
      </c>
      <c r="C298" s="3" t="s">
        <v>13</v>
      </c>
      <c r="D298" s="5">
        <v>178.56</v>
      </c>
      <c r="E298" s="3" t="s">
        <v>392</v>
      </c>
      <c r="F298" s="3" t="s">
        <v>393</v>
      </c>
    </row>
    <row r="299" spans="1:6" s="1" customFormat="1">
      <c r="A299" s="3" t="s">
        <v>286</v>
      </c>
      <c r="B299" s="4">
        <v>43815</v>
      </c>
      <c r="C299" s="3" t="s">
        <v>13</v>
      </c>
      <c r="D299" s="5">
        <v>1080</v>
      </c>
      <c r="E299" s="3" t="s">
        <v>390</v>
      </c>
      <c r="F299" s="3" t="s">
        <v>391</v>
      </c>
    </row>
    <row r="300" spans="1:6" s="1" customFormat="1">
      <c r="A300" s="3" t="s">
        <v>287</v>
      </c>
      <c r="B300" s="4">
        <v>43815</v>
      </c>
      <c r="C300" s="3" t="s">
        <v>13</v>
      </c>
      <c r="D300" s="5">
        <v>703.84</v>
      </c>
      <c r="E300" s="3" t="s">
        <v>390</v>
      </c>
      <c r="F300" s="3" t="s">
        <v>391</v>
      </c>
    </row>
    <row r="301" spans="1:6" s="1" customFormat="1">
      <c r="A301" s="3" t="s">
        <v>307</v>
      </c>
      <c r="B301" s="4">
        <v>43823</v>
      </c>
      <c r="C301" s="3" t="s">
        <v>13</v>
      </c>
      <c r="D301" s="5">
        <v>24459</v>
      </c>
      <c r="E301" s="3" t="s">
        <v>390</v>
      </c>
      <c r="F301" s="3" t="s">
        <v>391</v>
      </c>
    </row>
    <row r="302" spans="1:6" s="1" customFormat="1">
      <c r="A302" s="3" t="s">
        <v>308</v>
      </c>
      <c r="B302" s="4">
        <v>43823</v>
      </c>
      <c r="C302" s="3" t="s">
        <v>13</v>
      </c>
      <c r="D302" s="5">
        <v>11532.32</v>
      </c>
      <c r="E302" s="3" t="s">
        <v>390</v>
      </c>
      <c r="F302" s="3" t="s">
        <v>391</v>
      </c>
    </row>
    <row r="303" spans="1:6" s="1" customFormat="1">
      <c r="A303" s="3" t="s">
        <v>309</v>
      </c>
      <c r="B303" s="4">
        <v>43823</v>
      </c>
      <c r="C303" s="3" t="s">
        <v>13</v>
      </c>
      <c r="D303" s="5">
        <v>331.68</v>
      </c>
      <c r="E303" s="3" t="s">
        <v>392</v>
      </c>
      <c r="F303" s="3" t="s">
        <v>393</v>
      </c>
    </row>
    <row r="304" spans="1:6" s="1" customFormat="1">
      <c r="A304" s="3" t="s">
        <v>321</v>
      </c>
      <c r="B304" s="4">
        <v>43826</v>
      </c>
      <c r="C304" s="3" t="s">
        <v>13</v>
      </c>
      <c r="D304" s="5">
        <v>1752.12</v>
      </c>
      <c r="E304" s="3" t="s">
        <v>390</v>
      </c>
      <c r="F304" s="3" t="s">
        <v>391</v>
      </c>
    </row>
    <row r="305" spans="1:6" s="1" customFormat="1">
      <c r="A305" s="3" t="s">
        <v>322</v>
      </c>
      <c r="B305" s="4">
        <v>43826</v>
      </c>
      <c r="C305" s="3" t="s">
        <v>13</v>
      </c>
      <c r="D305" s="5">
        <v>2725.45</v>
      </c>
      <c r="E305" s="3" t="s">
        <v>390</v>
      </c>
      <c r="F305" s="3" t="s">
        <v>391</v>
      </c>
    </row>
    <row r="306" spans="1:6" s="1" customFormat="1">
      <c r="A306" s="3" t="s">
        <v>323</v>
      </c>
      <c r="B306" s="4">
        <v>43826</v>
      </c>
      <c r="C306" s="3" t="s">
        <v>13</v>
      </c>
      <c r="D306" s="5">
        <v>109.28</v>
      </c>
      <c r="E306" s="3" t="s">
        <v>390</v>
      </c>
      <c r="F306" s="3" t="s">
        <v>391</v>
      </c>
    </row>
    <row r="307" spans="1:6" s="1" customFormat="1">
      <c r="A307" s="3" t="s">
        <v>324</v>
      </c>
      <c r="B307" s="4">
        <v>43826</v>
      </c>
      <c r="C307" s="3" t="s">
        <v>13</v>
      </c>
      <c r="D307" s="5">
        <v>2325.6799999999998</v>
      </c>
      <c r="E307" s="3" t="s">
        <v>390</v>
      </c>
      <c r="F307" s="3" t="s">
        <v>391</v>
      </c>
    </row>
    <row r="308" spans="1:6" s="1" customFormat="1">
      <c r="A308" s="3" t="s">
        <v>325</v>
      </c>
      <c r="B308" s="4">
        <v>43826</v>
      </c>
      <c r="C308" s="3" t="s">
        <v>13</v>
      </c>
      <c r="D308" s="5">
        <v>1468.88</v>
      </c>
      <c r="E308" s="3" t="s">
        <v>390</v>
      </c>
      <c r="F308" s="3" t="s">
        <v>391</v>
      </c>
    </row>
    <row r="309" spans="1:6" s="1" customFormat="1">
      <c r="A309" s="16" t="s">
        <v>420</v>
      </c>
      <c r="B309" s="4"/>
      <c r="C309" s="3"/>
      <c r="D309" s="13">
        <f>SUM(D278:D308)</f>
        <v>123624.34999999999</v>
      </c>
      <c r="E309" s="3"/>
      <c r="F309" s="3"/>
    </row>
    <row r="310" spans="1:6" s="1" customFormat="1">
      <c r="A310" s="3"/>
      <c r="B310" s="4"/>
      <c r="C310" s="3"/>
      <c r="D310" s="5"/>
      <c r="E310" s="3"/>
      <c r="F310" s="3"/>
    </row>
    <row r="311" spans="1:6" s="1" customFormat="1">
      <c r="A311" s="3" t="s">
        <v>42</v>
      </c>
      <c r="B311" s="4">
        <v>43752</v>
      </c>
      <c r="C311" s="3" t="s">
        <v>43</v>
      </c>
      <c r="D311" s="5">
        <v>19600</v>
      </c>
      <c r="E311" s="3" t="s">
        <v>384</v>
      </c>
      <c r="F311" s="3" t="s">
        <v>385</v>
      </c>
    </row>
    <row r="312" spans="1:6" s="1" customFormat="1">
      <c r="A312" s="3" t="s">
        <v>44</v>
      </c>
      <c r="B312" s="4">
        <v>43752</v>
      </c>
      <c r="C312" s="3" t="s">
        <v>43</v>
      </c>
      <c r="D312" s="5">
        <v>8400</v>
      </c>
      <c r="E312" s="3" t="s">
        <v>384</v>
      </c>
      <c r="F312" s="3" t="s">
        <v>385</v>
      </c>
    </row>
    <row r="313" spans="1:6" s="1" customFormat="1">
      <c r="A313" s="16" t="s">
        <v>420</v>
      </c>
      <c r="B313" s="4"/>
      <c r="C313" s="3"/>
      <c r="D313" s="13">
        <f>SUM(D311:D312)</f>
        <v>28000</v>
      </c>
      <c r="E313" s="3"/>
      <c r="F313" s="3"/>
    </row>
    <row r="314" spans="1:6" s="1" customFormat="1">
      <c r="A314" s="3"/>
      <c r="B314" s="4"/>
      <c r="C314" s="3"/>
      <c r="D314" s="5"/>
      <c r="E314" s="3"/>
      <c r="F314" s="3"/>
    </row>
    <row r="315" spans="1:6" s="1" customFormat="1">
      <c r="A315" s="3" t="s">
        <v>170</v>
      </c>
      <c r="B315" s="4">
        <v>43788</v>
      </c>
      <c r="C315" s="3" t="s">
        <v>171</v>
      </c>
      <c r="D315" s="5">
        <v>5600</v>
      </c>
      <c r="E315" s="3" t="s">
        <v>384</v>
      </c>
      <c r="F315" s="3" t="s">
        <v>385</v>
      </c>
    </row>
    <row r="316" spans="1:6" s="1" customFormat="1">
      <c r="A316" s="16" t="s">
        <v>420</v>
      </c>
      <c r="B316" s="4"/>
      <c r="C316" s="3"/>
      <c r="D316" s="13">
        <f>SUM(D315)</f>
        <v>5600</v>
      </c>
      <c r="E316" s="3"/>
      <c r="F316" s="3"/>
    </row>
    <row r="317" spans="1:6" s="1" customFormat="1">
      <c r="A317" s="3"/>
      <c r="B317" s="4"/>
      <c r="C317" s="3"/>
      <c r="D317" s="5"/>
      <c r="E317" s="3"/>
      <c r="F317" s="3"/>
    </row>
    <row r="318" spans="1:6" s="1" customFormat="1">
      <c r="A318" s="3" t="s">
        <v>162</v>
      </c>
      <c r="B318" s="4">
        <v>43784</v>
      </c>
      <c r="C318" s="3" t="s">
        <v>163</v>
      </c>
      <c r="D318" s="5">
        <v>8400</v>
      </c>
      <c r="E318" s="3" t="s">
        <v>384</v>
      </c>
      <c r="F318" s="3" t="s">
        <v>385</v>
      </c>
    </row>
    <row r="319" spans="1:6" s="1" customFormat="1">
      <c r="A319" s="16" t="s">
        <v>420</v>
      </c>
      <c r="B319" s="4"/>
      <c r="C319" s="3"/>
      <c r="D319" s="13">
        <f>SUM(D318)</f>
        <v>8400</v>
      </c>
      <c r="E319" s="3"/>
      <c r="F319" s="3"/>
    </row>
    <row r="320" spans="1:6" s="1" customFormat="1">
      <c r="A320" s="3"/>
      <c r="B320" s="4"/>
      <c r="C320" s="3"/>
      <c r="D320" s="5"/>
      <c r="E320" s="3"/>
      <c r="F320" s="3"/>
    </row>
    <row r="321" spans="1:6" s="1" customFormat="1">
      <c r="A321" s="3" t="s">
        <v>23</v>
      </c>
      <c r="B321" s="4">
        <v>43745</v>
      </c>
      <c r="C321" s="3" t="s">
        <v>24</v>
      </c>
      <c r="D321" s="5">
        <v>54462.97</v>
      </c>
      <c r="E321" s="3" t="s">
        <v>400</v>
      </c>
      <c r="F321" s="3" t="s">
        <v>401</v>
      </c>
    </row>
    <row r="322" spans="1:6" s="1" customFormat="1">
      <c r="A322" s="3" t="s">
        <v>25</v>
      </c>
      <c r="B322" s="4">
        <v>43745</v>
      </c>
      <c r="C322" s="3" t="s">
        <v>24</v>
      </c>
      <c r="D322" s="5">
        <v>11186.71</v>
      </c>
      <c r="E322" s="3" t="s">
        <v>400</v>
      </c>
      <c r="F322" s="3" t="s">
        <v>401</v>
      </c>
    </row>
    <row r="323" spans="1:6" s="1" customFormat="1">
      <c r="A323" s="3" t="s">
        <v>36</v>
      </c>
      <c r="B323" s="4">
        <v>43745</v>
      </c>
      <c r="C323" s="3" t="s">
        <v>24</v>
      </c>
      <c r="D323" s="5">
        <v>31966.69</v>
      </c>
      <c r="E323" s="3" t="s">
        <v>400</v>
      </c>
      <c r="F323" s="3" t="s">
        <v>401</v>
      </c>
    </row>
    <row r="324" spans="1:6" s="1" customFormat="1">
      <c r="A324" s="3" t="s">
        <v>37</v>
      </c>
      <c r="B324" s="4">
        <v>43745</v>
      </c>
      <c r="C324" s="3" t="s">
        <v>24</v>
      </c>
      <c r="D324" s="5">
        <v>6565.96</v>
      </c>
      <c r="E324" s="3" t="s">
        <v>400</v>
      </c>
      <c r="F324" s="3" t="s">
        <v>401</v>
      </c>
    </row>
    <row r="325" spans="1:6" s="1" customFormat="1">
      <c r="A325" s="3" t="s">
        <v>38</v>
      </c>
      <c r="B325" s="4">
        <v>43745</v>
      </c>
      <c r="C325" s="3" t="s">
        <v>24</v>
      </c>
      <c r="D325" s="5">
        <v>1056.72</v>
      </c>
      <c r="E325" s="3" t="s">
        <v>400</v>
      </c>
      <c r="F325" s="3" t="s">
        <v>401</v>
      </c>
    </row>
    <row r="326" spans="1:6" s="1" customFormat="1">
      <c r="A326" s="3" t="s">
        <v>81</v>
      </c>
      <c r="B326" s="4">
        <v>43761</v>
      </c>
      <c r="C326" s="3" t="s">
        <v>24</v>
      </c>
      <c r="D326" s="5">
        <v>31269.53</v>
      </c>
      <c r="E326" s="3" t="s">
        <v>400</v>
      </c>
      <c r="F326" s="3" t="s">
        <v>401</v>
      </c>
    </row>
    <row r="327" spans="1:6" s="1" customFormat="1">
      <c r="A327" s="3" t="s">
        <v>82</v>
      </c>
      <c r="B327" s="4">
        <v>43761</v>
      </c>
      <c r="C327" s="3" t="s">
        <v>24</v>
      </c>
      <c r="D327" s="5">
        <v>6454.6</v>
      </c>
      <c r="E327" s="3" t="s">
        <v>400</v>
      </c>
      <c r="F327" s="3" t="s">
        <v>401</v>
      </c>
    </row>
    <row r="328" spans="1:6" s="1" customFormat="1">
      <c r="A328" s="3" t="s">
        <v>83</v>
      </c>
      <c r="B328" s="4">
        <v>43761</v>
      </c>
      <c r="C328" s="3" t="s">
        <v>24</v>
      </c>
      <c r="D328" s="5">
        <v>1056.72</v>
      </c>
      <c r="E328" s="3" t="s">
        <v>400</v>
      </c>
      <c r="F328" s="3" t="s">
        <v>401</v>
      </c>
    </row>
    <row r="329" spans="1:6" s="1" customFormat="1">
      <c r="A329" s="3" t="s">
        <v>197</v>
      </c>
      <c r="B329" s="4">
        <v>43794</v>
      </c>
      <c r="C329" s="3" t="s">
        <v>24</v>
      </c>
      <c r="D329" s="5">
        <v>31304.39</v>
      </c>
      <c r="E329" s="3" t="s">
        <v>400</v>
      </c>
      <c r="F329" s="3" t="s">
        <v>401</v>
      </c>
    </row>
    <row r="330" spans="1:6" s="1" customFormat="1">
      <c r="A330" s="3" t="s">
        <v>198</v>
      </c>
      <c r="B330" s="4">
        <v>43794</v>
      </c>
      <c r="C330" s="3" t="s">
        <v>24</v>
      </c>
      <c r="D330" s="5">
        <v>6461.79</v>
      </c>
      <c r="E330" s="3" t="s">
        <v>400</v>
      </c>
      <c r="F330" s="3" t="s">
        <v>401</v>
      </c>
    </row>
    <row r="331" spans="1:6" s="1" customFormat="1">
      <c r="A331" s="3" t="s">
        <v>199</v>
      </c>
      <c r="B331" s="4">
        <v>43794</v>
      </c>
      <c r="C331" s="3" t="s">
        <v>24</v>
      </c>
      <c r="D331" s="5">
        <v>1509.6</v>
      </c>
      <c r="E331" s="3" t="s">
        <v>400</v>
      </c>
      <c r="F331" s="3" t="s">
        <v>401</v>
      </c>
    </row>
    <row r="332" spans="1:6" s="1" customFormat="1">
      <c r="A332" s="3" t="s">
        <v>213</v>
      </c>
      <c r="B332" s="4">
        <v>43795</v>
      </c>
      <c r="C332" s="3" t="s">
        <v>24</v>
      </c>
      <c r="D332" s="5">
        <v>160000</v>
      </c>
      <c r="E332" s="3" t="s">
        <v>404</v>
      </c>
      <c r="F332" s="3" t="s">
        <v>405</v>
      </c>
    </row>
    <row r="333" spans="1:6" s="1" customFormat="1">
      <c r="A333" s="3" t="s">
        <v>295</v>
      </c>
      <c r="B333" s="4">
        <v>43817</v>
      </c>
      <c r="C333" s="3" t="s">
        <v>24</v>
      </c>
      <c r="D333" s="5">
        <v>30557.1</v>
      </c>
      <c r="E333" s="3" t="s">
        <v>400</v>
      </c>
      <c r="F333" s="3" t="s">
        <v>401</v>
      </c>
    </row>
    <row r="334" spans="1:6" s="1" customFormat="1">
      <c r="A334" s="3" t="s">
        <v>296</v>
      </c>
      <c r="B334" s="4">
        <v>43817</v>
      </c>
      <c r="C334" s="3" t="s">
        <v>24</v>
      </c>
      <c r="D334" s="5">
        <v>6307.54</v>
      </c>
      <c r="E334" s="3" t="s">
        <v>400</v>
      </c>
      <c r="F334" s="3" t="s">
        <v>401</v>
      </c>
    </row>
    <row r="335" spans="1:6" s="1" customFormat="1">
      <c r="A335" s="3" t="s">
        <v>297</v>
      </c>
      <c r="B335" s="4">
        <v>43817</v>
      </c>
      <c r="C335" s="3" t="s">
        <v>24</v>
      </c>
      <c r="D335" s="5">
        <v>1509.6</v>
      </c>
      <c r="E335" s="3" t="s">
        <v>400</v>
      </c>
      <c r="F335" s="3" t="s">
        <v>401</v>
      </c>
    </row>
    <row r="336" spans="1:6" s="1" customFormat="1">
      <c r="A336" s="3" t="s">
        <v>298</v>
      </c>
      <c r="B336" s="4">
        <v>43817</v>
      </c>
      <c r="C336" s="3" t="s">
        <v>24</v>
      </c>
      <c r="D336" s="5">
        <v>650.32000000000005</v>
      </c>
      <c r="E336" s="3" t="s">
        <v>400</v>
      </c>
      <c r="F336" s="3" t="s">
        <v>401</v>
      </c>
    </row>
    <row r="337" spans="1:6" s="1" customFormat="1">
      <c r="A337" s="16" t="s">
        <v>420</v>
      </c>
      <c r="B337" s="4"/>
      <c r="C337" s="3"/>
      <c r="D337" s="13">
        <f>SUM(D321:D336)</f>
        <v>382320.24</v>
      </c>
      <c r="E337" s="3"/>
      <c r="F337" s="3"/>
    </row>
    <row r="338" spans="1:6" s="1" customFormat="1">
      <c r="A338" s="3"/>
      <c r="B338" s="4"/>
      <c r="C338" s="3"/>
      <c r="D338" s="5"/>
      <c r="E338" s="3"/>
      <c r="F338" s="3"/>
    </row>
    <row r="339" spans="1:6" s="1" customFormat="1">
      <c r="A339" s="3" t="s">
        <v>50</v>
      </c>
      <c r="B339" s="4">
        <v>43753</v>
      </c>
      <c r="C339" s="3" t="s">
        <v>51</v>
      </c>
      <c r="D339" s="5">
        <v>5600</v>
      </c>
      <c r="E339" s="3" t="s">
        <v>384</v>
      </c>
      <c r="F339" s="3" t="s">
        <v>385</v>
      </c>
    </row>
    <row r="340" spans="1:6" s="1" customFormat="1">
      <c r="A340" s="3" t="s">
        <v>52</v>
      </c>
      <c r="B340" s="4">
        <v>43753</v>
      </c>
      <c r="C340" s="3" t="s">
        <v>51</v>
      </c>
      <c r="D340" s="5">
        <v>19600</v>
      </c>
      <c r="E340" s="3" t="s">
        <v>384</v>
      </c>
      <c r="F340" s="3" t="s">
        <v>385</v>
      </c>
    </row>
    <row r="341" spans="1:6" s="1" customFormat="1">
      <c r="A341" s="16" t="s">
        <v>420</v>
      </c>
      <c r="B341" s="4"/>
      <c r="C341" s="3"/>
      <c r="D341" s="13">
        <f>SUM(D339:D340)</f>
        <v>25200</v>
      </c>
      <c r="E341" s="3"/>
      <c r="F341" s="3"/>
    </row>
    <row r="342" spans="1:6" s="1" customFormat="1">
      <c r="A342" s="3"/>
      <c r="B342" s="4"/>
      <c r="C342" s="3"/>
      <c r="D342" s="5"/>
      <c r="E342" s="3"/>
      <c r="F342" s="3"/>
    </row>
    <row r="343" spans="1:6" s="1" customFormat="1">
      <c r="A343" s="3" t="s">
        <v>73</v>
      </c>
      <c r="B343" s="4">
        <v>43759</v>
      </c>
      <c r="C343" s="3" t="s">
        <v>74</v>
      </c>
      <c r="D343" s="5">
        <v>25200</v>
      </c>
      <c r="E343" s="3" t="s">
        <v>384</v>
      </c>
      <c r="F343" s="3" t="s">
        <v>385</v>
      </c>
    </row>
    <row r="344" spans="1:6" s="1" customFormat="1">
      <c r="A344" s="16" t="s">
        <v>420</v>
      </c>
      <c r="B344" s="4"/>
      <c r="C344" s="3"/>
      <c r="D344" s="13">
        <f>SUM(D343)</f>
        <v>25200</v>
      </c>
      <c r="E344" s="3"/>
      <c r="F344" s="3"/>
    </row>
    <row r="345" spans="1:6" s="1" customFormat="1">
      <c r="A345" s="3"/>
      <c r="B345" s="4"/>
      <c r="C345" s="3"/>
      <c r="D345" s="5"/>
      <c r="E345" s="3"/>
      <c r="F345" s="3"/>
    </row>
    <row r="346" spans="1:6" s="1" customFormat="1">
      <c r="A346" s="3" t="s">
        <v>228</v>
      </c>
      <c r="B346" s="4">
        <v>43808</v>
      </c>
      <c r="C346" s="3" t="s">
        <v>229</v>
      </c>
      <c r="D346" s="5">
        <v>55772.9</v>
      </c>
      <c r="E346" s="3" t="s">
        <v>384</v>
      </c>
      <c r="F346" s="3" t="s">
        <v>385</v>
      </c>
    </row>
    <row r="347" spans="1:6" s="1" customFormat="1">
      <c r="A347" s="3" t="s">
        <v>237</v>
      </c>
      <c r="B347" s="4">
        <v>43810</v>
      </c>
      <c r="C347" s="3" t="s">
        <v>229</v>
      </c>
      <c r="D347" s="5">
        <v>53254.5</v>
      </c>
      <c r="E347" s="3" t="s">
        <v>384</v>
      </c>
      <c r="F347" s="3" t="s">
        <v>385</v>
      </c>
    </row>
    <row r="348" spans="1:6" s="1" customFormat="1">
      <c r="A348" s="3" t="s">
        <v>233</v>
      </c>
      <c r="B348" s="4">
        <v>43809</v>
      </c>
      <c r="C348" s="3" t="s">
        <v>234</v>
      </c>
      <c r="D348" s="5">
        <v>54774.5</v>
      </c>
      <c r="E348" s="3" t="s">
        <v>384</v>
      </c>
      <c r="F348" s="3" t="s">
        <v>385</v>
      </c>
    </row>
    <row r="349" spans="1:6" s="1" customFormat="1">
      <c r="A349" s="16" t="s">
        <v>420</v>
      </c>
      <c r="B349" s="4"/>
      <c r="C349" s="3"/>
      <c r="D349" s="13">
        <f>SUM(D346:D348)</f>
        <v>163801.9</v>
      </c>
      <c r="E349" s="3"/>
      <c r="F349" s="3"/>
    </row>
    <row r="350" spans="1:6" s="1" customFormat="1">
      <c r="A350" s="3"/>
      <c r="B350" s="4"/>
      <c r="C350" s="3"/>
      <c r="D350" s="5"/>
      <c r="E350" s="3"/>
      <c r="F350" s="3"/>
    </row>
    <row r="351" spans="1:6" s="1" customFormat="1">
      <c r="A351" s="3" t="s">
        <v>147</v>
      </c>
      <c r="B351" s="4">
        <v>43776</v>
      </c>
      <c r="C351" s="3" t="s">
        <v>148</v>
      </c>
      <c r="D351" s="5">
        <v>36400</v>
      </c>
      <c r="E351" s="3" t="s">
        <v>384</v>
      </c>
      <c r="F351" s="3" t="s">
        <v>385</v>
      </c>
    </row>
    <row r="352" spans="1:6" s="1" customFormat="1">
      <c r="A352" s="3" t="s">
        <v>149</v>
      </c>
      <c r="B352" s="4">
        <v>43776</v>
      </c>
      <c r="C352" s="3" t="s">
        <v>148</v>
      </c>
      <c r="D352" s="5">
        <v>8400</v>
      </c>
      <c r="E352" s="3" t="s">
        <v>384</v>
      </c>
      <c r="F352" s="3" t="s">
        <v>385</v>
      </c>
    </row>
    <row r="353" spans="1:6" s="1" customFormat="1">
      <c r="A353" s="3" t="s">
        <v>203</v>
      </c>
      <c r="B353" s="4">
        <v>43795</v>
      </c>
      <c r="C353" s="3" t="s">
        <v>148</v>
      </c>
      <c r="D353" s="5">
        <v>5600</v>
      </c>
      <c r="E353" s="3" t="s">
        <v>384</v>
      </c>
      <c r="F353" s="3" t="s">
        <v>385</v>
      </c>
    </row>
    <row r="354" spans="1:6" s="1" customFormat="1">
      <c r="A354" s="16" t="s">
        <v>420</v>
      </c>
      <c r="B354" s="4"/>
      <c r="C354" s="3"/>
      <c r="D354" s="13">
        <f>SUM(D351:D353)</f>
        <v>50400</v>
      </c>
      <c r="E354" s="3"/>
      <c r="F354" s="3"/>
    </row>
    <row r="355" spans="1:6" s="1" customFormat="1">
      <c r="A355" s="3"/>
      <c r="B355" s="4"/>
      <c r="C355" s="3"/>
      <c r="D355" s="5"/>
      <c r="E355" s="3"/>
      <c r="F355" s="3"/>
    </row>
    <row r="356" spans="1:6" s="1" customFormat="1">
      <c r="A356" s="3" t="s">
        <v>333</v>
      </c>
      <c r="B356" s="4">
        <v>43830</v>
      </c>
      <c r="C356" s="3" t="s">
        <v>334</v>
      </c>
      <c r="D356" s="5">
        <v>81.209999999999994</v>
      </c>
      <c r="E356" s="3" t="s">
        <v>382</v>
      </c>
      <c r="F356" s="3" t="s">
        <v>383</v>
      </c>
    </row>
    <row r="357" spans="1:6" s="1" customFormat="1">
      <c r="A357" s="3" t="s">
        <v>340</v>
      </c>
      <c r="B357" s="4">
        <v>43830</v>
      </c>
      <c r="C357" s="3" t="s">
        <v>334</v>
      </c>
      <c r="D357" s="5">
        <v>81.209999999999994</v>
      </c>
      <c r="E357" s="3" t="s">
        <v>382</v>
      </c>
      <c r="F357" s="3" t="s">
        <v>383</v>
      </c>
    </row>
    <row r="358" spans="1:6" s="1" customFormat="1">
      <c r="A358" s="3" t="s">
        <v>341</v>
      </c>
      <c r="B358" s="4">
        <v>43830</v>
      </c>
      <c r="C358" s="3" t="s">
        <v>334</v>
      </c>
      <c r="D358" s="5">
        <v>122.52</v>
      </c>
      <c r="E358" s="3" t="s">
        <v>382</v>
      </c>
      <c r="F358" s="3" t="s">
        <v>383</v>
      </c>
    </row>
    <row r="359" spans="1:6" s="1" customFormat="1">
      <c r="A359" s="3" t="s">
        <v>342</v>
      </c>
      <c r="B359" s="4">
        <v>43830</v>
      </c>
      <c r="C359" s="3" t="s">
        <v>334</v>
      </c>
      <c r="D359" s="5">
        <v>2894.73</v>
      </c>
      <c r="E359" s="3" t="s">
        <v>382</v>
      </c>
      <c r="F359" s="3" t="s">
        <v>383</v>
      </c>
    </row>
    <row r="360" spans="1:6" s="1" customFormat="1">
      <c r="A360" s="3" t="s">
        <v>343</v>
      </c>
      <c r="B360" s="4">
        <v>43830</v>
      </c>
      <c r="C360" s="3" t="s">
        <v>334</v>
      </c>
      <c r="D360" s="5">
        <v>118.42</v>
      </c>
      <c r="E360" s="3" t="s">
        <v>382</v>
      </c>
      <c r="F360" s="3" t="s">
        <v>383</v>
      </c>
    </row>
    <row r="361" spans="1:6" s="1" customFormat="1">
      <c r="A361" s="3" t="s">
        <v>344</v>
      </c>
      <c r="B361" s="4">
        <v>43830</v>
      </c>
      <c r="C361" s="3" t="s">
        <v>334</v>
      </c>
      <c r="D361" s="5">
        <v>118.42</v>
      </c>
      <c r="E361" s="3" t="s">
        <v>382</v>
      </c>
      <c r="F361" s="3" t="s">
        <v>383</v>
      </c>
    </row>
    <row r="362" spans="1:6" s="1" customFormat="1">
      <c r="A362" s="16" t="s">
        <v>420</v>
      </c>
      <c r="B362" s="4"/>
      <c r="C362" s="3"/>
      <c r="D362" s="13">
        <f>SUM(D356:D361)</f>
        <v>3416.51</v>
      </c>
      <c r="E362" s="3"/>
      <c r="F362" s="3"/>
    </row>
    <row r="363" spans="1:6" s="1" customFormat="1">
      <c r="A363" s="3"/>
      <c r="B363" s="4"/>
      <c r="C363" s="3"/>
      <c r="D363" s="5"/>
      <c r="E363" s="3"/>
      <c r="F363" s="3"/>
    </row>
    <row r="364" spans="1:6" s="1" customFormat="1">
      <c r="A364" s="3" t="s">
        <v>150</v>
      </c>
      <c r="B364" s="4">
        <v>43776</v>
      </c>
      <c r="C364" s="3" t="s">
        <v>151</v>
      </c>
      <c r="D364" s="5">
        <v>2800</v>
      </c>
      <c r="E364" s="3" t="s">
        <v>384</v>
      </c>
      <c r="F364" s="3" t="s">
        <v>385</v>
      </c>
    </row>
    <row r="365" spans="1:6" s="1" customFormat="1">
      <c r="A365" s="3" t="s">
        <v>152</v>
      </c>
      <c r="B365" s="4">
        <v>43776</v>
      </c>
      <c r="C365" s="3" t="s">
        <v>151</v>
      </c>
      <c r="D365" s="5">
        <v>5600</v>
      </c>
      <c r="E365" s="3" t="s">
        <v>384</v>
      </c>
      <c r="F365" s="3" t="s">
        <v>385</v>
      </c>
    </row>
    <row r="366" spans="1:6" s="1" customFormat="1">
      <c r="A366" s="3" t="s">
        <v>206</v>
      </c>
      <c r="B366" s="4">
        <v>43795</v>
      </c>
      <c r="C366" s="3" t="s">
        <v>151</v>
      </c>
      <c r="D366" s="5">
        <v>16800</v>
      </c>
      <c r="E366" s="3" t="s">
        <v>384</v>
      </c>
      <c r="F366" s="3" t="s">
        <v>385</v>
      </c>
    </row>
    <row r="367" spans="1:6" s="1" customFormat="1">
      <c r="A367" s="16" t="s">
        <v>420</v>
      </c>
      <c r="B367" s="4"/>
      <c r="C367" s="3"/>
      <c r="D367" s="13">
        <f>SUM(D364:D366)</f>
        <v>25200</v>
      </c>
      <c r="E367" s="3"/>
      <c r="F367" s="3"/>
    </row>
    <row r="368" spans="1:6" s="1" customFormat="1">
      <c r="A368" s="3"/>
      <c r="B368" s="4"/>
      <c r="C368" s="3"/>
      <c r="D368" s="5"/>
      <c r="E368" s="3"/>
      <c r="F368" s="3"/>
    </row>
    <row r="369" spans="1:6" s="1" customFormat="1">
      <c r="A369" s="3" t="s">
        <v>70</v>
      </c>
      <c r="B369" s="4">
        <v>43759</v>
      </c>
      <c r="C369" s="3" t="s">
        <v>71</v>
      </c>
      <c r="D369" s="5">
        <v>13967.2</v>
      </c>
      <c r="E369" s="3" t="s">
        <v>384</v>
      </c>
      <c r="F369" s="3" t="s">
        <v>385</v>
      </c>
    </row>
    <row r="370" spans="1:6" s="1" customFormat="1">
      <c r="A370" s="3" t="s">
        <v>72</v>
      </c>
      <c r="B370" s="4">
        <v>43759</v>
      </c>
      <c r="C370" s="3" t="s">
        <v>71</v>
      </c>
      <c r="D370" s="5">
        <v>5586.88</v>
      </c>
      <c r="E370" s="3" t="s">
        <v>384</v>
      </c>
      <c r="F370" s="3" t="s">
        <v>385</v>
      </c>
    </row>
    <row r="371" spans="1:6" s="1" customFormat="1">
      <c r="A371" s="3" t="s">
        <v>143</v>
      </c>
      <c r="B371" s="4">
        <v>43776</v>
      </c>
      <c r="C371" s="3" t="s">
        <v>71</v>
      </c>
      <c r="D371" s="5">
        <v>11200</v>
      </c>
      <c r="E371" s="3" t="s">
        <v>384</v>
      </c>
      <c r="F371" s="3" t="s">
        <v>385</v>
      </c>
    </row>
    <row r="372" spans="1:6" s="1" customFormat="1">
      <c r="A372" s="3" t="s">
        <v>144</v>
      </c>
      <c r="B372" s="4">
        <v>43776</v>
      </c>
      <c r="C372" s="3" t="s">
        <v>71</v>
      </c>
      <c r="D372" s="5">
        <v>11200</v>
      </c>
      <c r="E372" s="3" t="s">
        <v>384</v>
      </c>
      <c r="F372" s="3" t="s">
        <v>385</v>
      </c>
    </row>
    <row r="373" spans="1:6" s="1" customFormat="1">
      <c r="A373" s="3" t="s">
        <v>174</v>
      </c>
      <c r="B373" s="4">
        <v>43789</v>
      </c>
      <c r="C373" s="3" t="s">
        <v>71</v>
      </c>
      <c r="D373" s="5">
        <v>8400</v>
      </c>
      <c r="E373" s="3" t="s">
        <v>384</v>
      </c>
      <c r="F373" s="3" t="s">
        <v>385</v>
      </c>
    </row>
    <row r="374" spans="1:6" s="1" customFormat="1">
      <c r="A374" s="3" t="s">
        <v>175</v>
      </c>
      <c r="B374" s="4">
        <v>43789</v>
      </c>
      <c r="C374" s="3" t="s">
        <v>71</v>
      </c>
      <c r="D374" s="5">
        <v>2800</v>
      </c>
      <c r="E374" s="3" t="s">
        <v>384</v>
      </c>
      <c r="F374" s="3" t="s">
        <v>385</v>
      </c>
    </row>
    <row r="375" spans="1:6" s="1" customFormat="1">
      <c r="A375" s="3" t="s">
        <v>189</v>
      </c>
      <c r="B375" s="4">
        <v>43794</v>
      </c>
      <c r="C375" s="3" t="s">
        <v>71</v>
      </c>
      <c r="D375" s="5">
        <v>2800</v>
      </c>
      <c r="E375" s="3" t="s">
        <v>384</v>
      </c>
      <c r="F375" s="3" t="s">
        <v>385</v>
      </c>
    </row>
    <row r="376" spans="1:6" s="1" customFormat="1">
      <c r="A376" s="16" t="s">
        <v>420</v>
      </c>
      <c r="B376" s="4"/>
      <c r="C376" s="3"/>
      <c r="D376" s="13">
        <f>SUM(D369:D375)</f>
        <v>55954.080000000002</v>
      </c>
      <c r="E376" s="3"/>
      <c r="F376" s="3"/>
    </row>
    <row r="377" spans="1:6" s="1" customFormat="1">
      <c r="A377" s="3"/>
      <c r="B377" s="4"/>
      <c r="C377" s="3"/>
      <c r="D377" s="5"/>
      <c r="E377" s="3"/>
      <c r="F377" s="3"/>
    </row>
    <row r="378" spans="1:6" s="1" customFormat="1">
      <c r="A378" s="3" t="s">
        <v>329</v>
      </c>
      <c r="B378" s="4">
        <v>43830</v>
      </c>
      <c r="C378" s="3" t="s">
        <v>330</v>
      </c>
      <c r="D378" s="5">
        <v>8</v>
      </c>
      <c r="E378" s="3" t="s">
        <v>360</v>
      </c>
      <c r="F378" s="3" t="s">
        <v>361</v>
      </c>
    </row>
    <row r="379" spans="1:6" s="1" customFormat="1">
      <c r="A379" s="16" t="s">
        <v>420</v>
      </c>
      <c r="B379" s="4"/>
      <c r="C379" s="3"/>
      <c r="D379" s="13">
        <f>SUM(D378)</f>
        <v>8</v>
      </c>
      <c r="E379" s="3"/>
      <c r="F379" s="3"/>
    </row>
    <row r="380" spans="1:6" s="1" customFormat="1">
      <c r="A380" s="3"/>
      <c r="B380" s="4"/>
      <c r="C380" s="3"/>
      <c r="D380" s="5"/>
      <c r="E380" s="3"/>
      <c r="F380" s="3"/>
    </row>
    <row r="381" spans="1:6" s="1" customFormat="1">
      <c r="A381" s="3" t="s">
        <v>178</v>
      </c>
      <c r="B381" s="4">
        <v>43790</v>
      </c>
      <c r="C381" s="3" t="s">
        <v>179</v>
      </c>
      <c r="D381" s="5">
        <v>25200</v>
      </c>
      <c r="E381" s="3" t="s">
        <v>384</v>
      </c>
      <c r="F381" s="3" t="s">
        <v>385</v>
      </c>
    </row>
    <row r="382" spans="1:6" s="1" customFormat="1">
      <c r="A382" s="3" t="s">
        <v>217</v>
      </c>
      <c r="B382" s="4">
        <v>43801</v>
      </c>
      <c r="C382" s="3" t="s">
        <v>179</v>
      </c>
      <c r="D382" s="5">
        <v>30800</v>
      </c>
      <c r="E382" s="3" t="s">
        <v>384</v>
      </c>
      <c r="F382" s="3" t="s">
        <v>385</v>
      </c>
    </row>
    <row r="383" spans="1:6" s="1" customFormat="1">
      <c r="A383" s="16" t="s">
        <v>420</v>
      </c>
      <c r="B383" s="4"/>
      <c r="C383" s="3"/>
      <c r="D383" s="13">
        <f>SUM(D381:D382)</f>
        <v>56000</v>
      </c>
      <c r="E383" s="3"/>
      <c r="F383" s="3"/>
    </row>
    <row r="384" spans="1:6" s="1" customFormat="1">
      <c r="A384" s="3"/>
      <c r="B384" s="4"/>
      <c r="C384" s="3"/>
      <c r="D384" s="5"/>
      <c r="E384" s="3"/>
      <c r="F384" s="3"/>
    </row>
    <row r="385" spans="1:6" s="1" customFormat="1">
      <c r="A385" s="3" t="s">
        <v>204</v>
      </c>
      <c r="B385" s="4">
        <v>43795</v>
      </c>
      <c r="C385" s="3" t="s">
        <v>205</v>
      </c>
      <c r="D385" s="5">
        <v>19600</v>
      </c>
      <c r="E385" s="3" t="s">
        <v>384</v>
      </c>
      <c r="F385" s="3" t="s">
        <v>385</v>
      </c>
    </row>
    <row r="386" spans="1:6" s="1" customFormat="1">
      <c r="A386" s="3" t="s">
        <v>216</v>
      </c>
      <c r="B386" s="4">
        <v>43801</v>
      </c>
      <c r="C386" s="3" t="s">
        <v>205</v>
      </c>
      <c r="D386" s="5">
        <v>10920</v>
      </c>
      <c r="E386" s="3" t="s">
        <v>384</v>
      </c>
      <c r="F386" s="3" t="s">
        <v>385</v>
      </c>
    </row>
    <row r="387" spans="1:6" s="1" customFormat="1">
      <c r="A387" s="16" t="s">
        <v>420</v>
      </c>
      <c r="B387" s="4"/>
      <c r="C387" s="3"/>
      <c r="D387" s="13">
        <f>SUM(D385:D386)</f>
        <v>30520</v>
      </c>
      <c r="E387" s="3"/>
      <c r="F387" s="3"/>
    </row>
    <row r="388" spans="1:6" s="1" customFormat="1">
      <c r="A388" s="3"/>
      <c r="B388" s="4"/>
      <c r="C388" s="3"/>
      <c r="D388" s="5"/>
      <c r="E388" s="3"/>
      <c r="F388" s="3"/>
    </row>
    <row r="389" spans="1:6" s="1" customFormat="1">
      <c r="A389" s="3" t="s">
        <v>225</v>
      </c>
      <c r="B389" s="4">
        <v>43803</v>
      </c>
      <c r="C389" s="3" t="s">
        <v>226</v>
      </c>
      <c r="D389" s="5">
        <v>6014.25</v>
      </c>
      <c r="E389" s="3" t="s">
        <v>362</v>
      </c>
      <c r="F389" s="3" t="s">
        <v>363</v>
      </c>
    </row>
    <row r="390" spans="1:6" s="1" customFormat="1">
      <c r="A390" s="3" t="s">
        <v>267</v>
      </c>
      <c r="B390" s="4">
        <v>43815</v>
      </c>
      <c r="C390" s="3" t="s">
        <v>226</v>
      </c>
      <c r="D390" s="5">
        <v>38951.64</v>
      </c>
      <c r="E390" s="3" t="s">
        <v>378</v>
      </c>
      <c r="F390" s="3" t="s">
        <v>379</v>
      </c>
    </row>
    <row r="391" spans="1:6" s="1" customFormat="1">
      <c r="A391" s="16" t="s">
        <v>420</v>
      </c>
      <c r="B391" s="4"/>
      <c r="C391" s="3"/>
      <c r="D391" s="13">
        <f>SUM(D389:D390)</f>
        <v>44965.89</v>
      </c>
      <c r="E391" s="3"/>
      <c r="F391" s="3"/>
    </row>
    <row r="392" spans="1:6" s="1" customFormat="1">
      <c r="A392" s="3"/>
      <c r="B392" s="4"/>
      <c r="C392" s="3"/>
      <c r="D392" s="5"/>
      <c r="E392" s="3"/>
      <c r="F392" s="3"/>
    </row>
    <row r="393" spans="1:6" s="1" customFormat="1">
      <c r="A393" s="3" t="s">
        <v>19</v>
      </c>
      <c r="B393" s="4">
        <v>43741</v>
      </c>
      <c r="C393" s="3" t="s">
        <v>20</v>
      </c>
      <c r="D393" s="5">
        <v>1000</v>
      </c>
      <c r="E393" s="3" t="s">
        <v>378</v>
      </c>
      <c r="F393" s="3" t="s">
        <v>379</v>
      </c>
    </row>
    <row r="394" spans="1:6" s="1" customFormat="1">
      <c r="A394" s="3" t="s">
        <v>45</v>
      </c>
      <c r="B394" s="4">
        <v>43752</v>
      </c>
      <c r="C394" s="3" t="s">
        <v>20</v>
      </c>
      <c r="D394" s="5">
        <v>85</v>
      </c>
      <c r="E394" s="3" t="s">
        <v>378</v>
      </c>
      <c r="F394" s="3" t="s">
        <v>379</v>
      </c>
    </row>
    <row r="395" spans="1:6" s="1" customFormat="1">
      <c r="A395" s="3" t="s">
        <v>166</v>
      </c>
      <c r="B395" s="4">
        <v>43787</v>
      </c>
      <c r="C395" s="3" t="s">
        <v>20</v>
      </c>
      <c r="D395" s="5">
        <v>1666.66</v>
      </c>
      <c r="E395" s="3" t="s">
        <v>378</v>
      </c>
      <c r="F395" s="3" t="s">
        <v>379</v>
      </c>
    </row>
    <row r="396" spans="1:6" s="11" customFormat="1">
      <c r="A396" s="16" t="s">
        <v>420</v>
      </c>
      <c r="B396" s="9"/>
      <c r="C396" s="8"/>
      <c r="D396" s="15">
        <f>D393+D394+D395</f>
        <v>2751.66</v>
      </c>
      <c r="E396" s="8"/>
      <c r="F396" s="8"/>
    </row>
    <row r="397" spans="1:6" s="11" customFormat="1">
      <c r="A397" s="8"/>
      <c r="B397" s="9"/>
      <c r="C397" s="8"/>
      <c r="D397" s="10"/>
      <c r="E397" s="8"/>
      <c r="F397" s="8"/>
    </row>
    <row r="398" spans="1:6" s="1" customFormat="1">
      <c r="A398" s="3" t="s">
        <v>139</v>
      </c>
      <c r="B398" s="4">
        <v>43776</v>
      </c>
      <c r="C398" s="3" t="s">
        <v>140</v>
      </c>
      <c r="D398" s="5">
        <v>8400</v>
      </c>
      <c r="E398" s="3" t="s">
        <v>384</v>
      </c>
      <c r="F398" s="3" t="s">
        <v>385</v>
      </c>
    </row>
    <row r="399" spans="1:6" s="1" customFormat="1">
      <c r="A399" s="3" t="s">
        <v>141</v>
      </c>
      <c r="B399" s="4">
        <v>43776</v>
      </c>
      <c r="C399" s="3" t="s">
        <v>140</v>
      </c>
      <c r="D399" s="5">
        <v>28000</v>
      </c>
      <c r="E399" s="3" t="s">
        <v>384</v>
      </c>
      <c r="F399" s="3" t="s">
        <v>385</v>
      </c>
    </row>
    <row r="400" spans="1:6" s="1" customFormat="1">
      <c r="A400" s="3" t="s">
        <v>142</v>
      </c>
      <c r="B400" s="4">
        <v>43776</v>
      </c>
      <c r="C400" s="3" t="s">
        <v>140</v>
      </c>
      <c r="D400" s="5">
        <v>5600</v>
      </c>
      <c r="E400" s="3" t="s">
        <v>384</v>
      </c>
      <c r="F400" s="3" t="s">
        <v>385</v>
      </c>
    </row>
    <row r="401" spans="1:6" s="1" customFormat="1">
      <c r="A401" s="3" t="s">
        <v>176</v>
      </c>
      <c r="B401" s="4">
        <v>43789</v>
      </c>
      <c r="C401" s="3" t="s">
        <v>140</v>
      </c>
      <c r="D401" s="5">
        <v>2800</v>
      </c>
      <c r="E401" s="3" t="s">
        <v>384</v>
      </c>
      <c r="F401" s="3" t="s">
        <v>385</v>
      </c>
    </row>
    <row r="402" spans="1:6" s="1" customFormat="1">
      <c r="A402" s="3" t="s">
        <v>177</v>
      </c>
      <c r="B402" s="4">
        <v>43789</v>
      </c>
      <c r="C402" s="3" t="s">
        <v>140</v>
      </c>
      <c r="D402" s="5">
        <v>14000</v>
      </c>
      <c r="E402" s="3" t="s">
        <v>384</v>
      </c>
      <c r="F402" s="3" t="s">
        <v>385</v>
      </c>
    </row>
    <row r="403" spans="1:6" s="1" customFormat="1">
      <c r="A403" s="3" t="s">
        <v>231</v>
      </c>
      <c r="B403" s="4">
        <v>43808</v>
      </c>
      <c r="C403" s="3" t="s">
        <v>140</v>
      </c>
      <c r="D403" s="5">
        <v>2800</v>
      </c>
      <c r="E403" s="3" t="s">
        <v>384</v>
      </c>
      <c r="F403" s="3" t="s">
        <v>385</v>
      </c>
    </row>
    <row r="404" spans="1:6" s="1" customFormat="1">
      <c r="A404" s="3" t="s">
        <v>232</v>
      </c>
      <c r="B404" s="4">
        <v>43808</v>
      </c>
      <c r="C404" s="3" t="s">
        <v>140</v>
      </c>
      <c r="D404" s="5">
        <v>2800</v>
      </c>
      <c r="E404" s="3" t="s">
        <v>384</v>
      </c>
      <c r="F404" s="3" t="s">
        <v>385</v>
      </c>
    </row>
    <row r="405" spans="1:6" s="1" customFormat="1">
      <c r="A405" s="16" t="s">
        <v>420</v>
      </c>
      <c r="B405" s="4"/>
      <c r="C405" s="3"/>
      <c r="D405" s="13">
        <f>SUM(D398:D404)</f>
        <v>64400</v>
      </c>
      <c r="E405" s="3"/>
      <c r="F405" s="3"/>
    </row>
    <row r="406" spans="1:6" s="1" customFormat="1">
      <c r="A406" s="3"/>
      <c r="B406" s="4"/>
      <c r="C406" s="3"/>
      <c r="D406" s="5"/>
      <c r="E406" s="3"/>
      <c r="F406" s="3"/>
    </row>
    <row r="407" spans="1:6" s="1" customFormat="1">
      <c r="A407" s="3" t="s">
        <v>67</v>
      </c>
      <c r="B407" s="4">
        <v>43759</v>
      </c>
      <c r="C407" s="3" t="s">
        <v>68</v>
      </c>
      <c r="D407" s="5">
        <v>25200</v>
      </c>
      <c r="E407" s="3" t="s">
        <v>384</v>
      </c>
      <c r="F407" s="3" t="s">
        <v>385</v>
      </c>
    </row>
    <row r="408" spans="1:6" s="1" customFormat="1">
      <c r="A408" s="3" t="s">
        <v>69</v>
      </c>
      <c r="B408" s="4">
        <v>43759</v>
      </c>
      <c r="C408" s="3" t="s">
        <v>68</v>
      </c>
      <c r="D408" s="5">
        <v>22400</v>
      </c>
      <c r="E408" s="3" t="s">
        <v>384</v>
      </c>
      <c r="F408" s="3" t="s">
        <v>385</v>
      </c>
    </row>
    <row r="409" spans="1:6" s="1" customFormat="1">
      <c r="A409" s="3" t="s">
        <v>181</v>
      </c>
      <c r="B409" s="4">
        <v>43790</v>
      </c>
      <c r="C409" s="3" t="s">
        <v>68</v>
      </c>
      <c r="D409" s="5">
        <v>33600</v>
      </c>
      <c r="E409" s="3" t="s">
        <v>384</v>
      </c>
      <c r="F409" s="3" t="s">
        <v>385</v>
      </c>
    </row>
    <row r="410" spans="1:6">
      <c r="A410" s="16" t="s">
        <v>420</v>
      </c>
      <c r="B410" s="12"/>
      <c r="C410" s="12"/>
      <c r="D410" s="14">
        <f>SUM(D407:D409)</f>
        <v>81200</v>
      </c>
      <c r="E410" s="12"/>
      <c r="F410" s="12"/>
    </row>
    <row r="411" spans="1:6">
      <c r="A411" s="12"/>
      <c r="B411" s="12"/>
      <c r="C411" s="14" t="s">
        <v>419</v>
      </c>
      <c r="D411" s="22">
        <f>D410+D405+D396+D391+D387+D383+D379+D376+D367+D362+D354+D349+D344+D341+D337+D319+D316+D313+D309+D276+D200+D196+D193+D190+D185+D182+D177+D166+D163+D139+D136+D125+D119+D116+D113+D110+D107+D104+D99+D95+D91+D88+D85+D74+D71+D68+D64+D61+D57+D50+D47+D44+D7</f>
        <v>6832537.0600000015</v>
      </c>
      <c r="E411" s="14" t="s">
        <v>421</v>
      </c>
      <c r="F411" s="12"/>
    </row>
    <row r="412" spans="1:6">
      <c r="D412" s="2" t="s">
        <v>421</v>
      </c>
    </row>
    <row r="413" spans="1:6">
      <c r="D413" s="2" t="s">
        <v>421</v>
      </c>
      <c r="E413" s="2" t="s">
        <v>421</v>
      </c>
    </row>
    <row r="415" spans="1:6">
      <c r="E415">
        <v>50400</v>
      </c>
    </row>
    <row r="416" spans="1:6">
      <c r="D416" s="2" t="s">
        <v>427</v>
      </c>
    </row>
  </sheetData>
  <autoFilter ref="A1:BU410"/>
  <sortState ref="A1:I413">
    <sortCondition ref="C1:C31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1"/>
  <sheetViews>
    <sheetView topLeftCell="A307" workbookViewId="0">
      <selection activeCell="A307" sqref="A1:XFD1048576"/>
    </sheetView>
  </sheetViews>
  <sheetFormatPr defaultRowHeight="15"/>
  <cols>
    <col min="2" max="2" width="9.140625" style="2"/>
    <col min="4" max="4" width="9.140625" style="2"/>
  </cols>
  <sheetData/>
  <sortState ref="A2:B416">
    <sortCondition ref="A2:A4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Provincia di Perugia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gbiagetti</dc:creator>
  <cp:lastModifiedBy>gbiagetti</cp:lastModifiedBy>
  <dcterms:created xsi:type="dcterms:W3CDTF">2021-05-06T09:59:04Z</dcterms:created>
  <dcterms:modified xsi:type="dcterms:W3CDTF">2021-05-10T07:39:56Z</dcterms:modified>
</cp:coreProperties>
</file>