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PAL\Amm trasparente\Dati sui pagamenti\"/>
    </mc:Choice>
  </mc:AlternateContent>
  <xr:revisionPtr revIDLastSave="0" documentId="8_{53203BC4-7699-45CD-97B9-485051DC7C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Foglio1!$A$1:$F$681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7" i="1" l="1"/>
  <c r="D679" i="1"/>
  <c r="D668" i="1"/>
  <c r="D660" i="1"/>
  <c r="D656" i="1"/>
  <c r="D638" i="1"/>
  <c r="D632" i="1"/>
  <c r="D610" i="1"/>
  <c r="D601" i="1"/>
  <c r="D597" i="1"/>
  <c r="D593" i="1"/>
  <c r="D574" i="1"/>
  <c r="D564" i="1"/>
  <c r="D560" i="1"/>
  <c r="D514" i="1"/>
  <c r="D439" i="1"/>
  <c r="D434" i="1"/>
  <c r="D418" i="1"/>
  <c r="D412" i="1"/>
  <c r="D400" i="1"/>
  <c r="D395" i="1"/>
  <c r="D389" i="1"/>
  <c r="D362" i="1"/>
  <c r="D350" i="1"/>
  <c r="D346" i="1"/>
  <c r="D341" i="1"/>
  <c r="D326" i="1"/>
  <c r="D310" i="1"/>
  <c r="D304" i="1"/>
  <c r="D282" i="1"/>
  <c r="D278" i="1"/>
  <c r="D274" i="1"/>
  <c r="D258" i="1"/>
  <c r="D248" i="1"/>
  <c r="D244" i="1"/>
  <c r="D236" i="1"/>
  <c r="D226" i="1"/>
  <c r="D222" i="1"/>
  <c r="D216" i="1"/>
  <c r="D187" i="1"/>
  <c r="D181" i="1"/>
  <c r="D165" i="1"/>
  <c r="D138" i="1"/>
  <c r="D132" i="1"/>
  <c r="D128" i="1"/>
  <c r="D124" i="1"/>
  <c r="D117" i="1"/>
  <c r="D113" i="1"/>
  <c r="D109" i="1"/>
  <c r="D101" i="1"/>
  <c r="D91" i="1"/>
  <c r="D87" i="1"/>
  <c r="D21" i="1"/>
  <c r="D15" i="1"/>
  <c r="D11" i="1"/>
  <c r="D6" i="1"/>
  <c r="D681" i="1" l="1"/>
</calcChain>
</file>

<file path=xl/sharedStrings.xml><?xml version="1.0" encoding="utf-8"?>
<sst xmlns="http://schemas.openxmlformats.org/spreadsheetml/2006/main" count="1516" uniqueCount="228">
  <si>
    <t>MANDATO</t>
  </si>
  <si>
    <t>DATA</t>
  </si>
  <si>
    <t xml:space="preserve">BENEFICIARIO </t>
  </si>
  <si>
    <t>IMPORTO LORDO</t>
  </si>
  <si>
    <t>CODICE DI V LIVELLO</t>
  </si>
  <si>
    <t xml:space="preserve">DESCRIZIONE </t>
  </si>
  <si>
    <t>360 ASSICURA SAS DI BRUNELLI</t>
  </si>
  <si>
    <t>A.S.A.D. SOCIETA' COOPERATIVA</t>
  </si>
  <si>
    <t>A2A ENERGIA S.P.A.</t>
  </si>
  <si>
    <t>ACCORDIA S.R.L.</t>
  </si>
  <si>
    <t>ACG AUDITING &amp; CONSULTING GROUP SRL</t>
  </si>
  <si>
    <t>AGENZIA DELLE ENTRATE</t>
  </si>
  <si>
    <t>AGENZIA UMBRIA RICERCHE - AUR</t>
  </si>
  <si>
    <t>AGSM ENERGIA S.P.A.</t>
  </si>
  <si>
    <t>ANDREA MINUTI</t>
  </si>
  <si>
    <t>API SERVIZI S.R.L.</t>
  </si>
  <si>
    <t>APIFORM S.R.L.</t>
  </si>
  <si>
    <t>ARIS FORMAZIONE E RICERCA SOCIETA</t>
  </si>
  <si>
    <t>ARTIGIANSERVIZI SRL</t>
  </si>
  <si>
    <t>ASSOCIAZIONE CNOS FAP REGIONE</t>
  </si>
  <si>
    <t>ASSOCIAZIONE F.C.S.</t>
  </si>
  <si>
    <t>ASSOCIAZIONE SMILE UMBRIA</t>
  </si>
  <si>
    <t>ATELIER PISELLI SNC DI FAUSTA</t>
  </si>
  <si>
    <t>ATHENA FORMAZIONE S.R.L.</t>
  </si>
  <si>
    <t>ATI ECOTECH-SOMMINISTRAZIONE LAVORO</t>
  </si>
  <si>
    <t>ATI FORM&amp;JOB-GIGROUP-ENAIP-INFOLOG</t>
  </si>
  <si>
    <t>ATI FORMEDIL CONSORZIO -CESF -TESEF</t>
  </si>
  <si>
    <t>ATI I.A.L. UMBRIA SRL  INFOLOG SRL</t>
  </si>
  <si>
    <t>ATI ITER - UDS - BUFALINI</t>
  </si>
  <si>
    <t>ATI L@BOR SRL -ARIS -IRECOOP</t>
  </si>
  <si>
    <t>ATI MODA E CULTURA SRL UNIPERSONALE</t>
  </si>
  <si>
    <t>ATI SFCU - UMANA FORMA - UMANA SPA</t>
  </si>
  <si>
    <t>ATI UNIVERSITA DEI SAPORI -MANPOWER</t>
  </si>
  <si>
    <t>ATI ZEFIRO - ENFAP - CP.GE.S.T.A A.</t>
  </si>
  <si>
    <t>ATI ZEFIRO SIS FORM-SYNERGIE ITALIA</t>
  </si>
  <si>
    <t>AVV. MARIO RAMPINI</t>
  </si>
  <si>
    <t>AVV. MARRONI BEATRICE</t>
  </si>
  <si>
    <t>BELLE E RIBELLI SNC DI</t>
  </si>
  <si>
    <t>BETATEX S.P.A.</t>
  </si>
  <si>
    <t>CENTRO STUDI CITTA' DI FOLIGNO</t>
  </si>
  <si>
    <t>CESAR - CENTRO PER LO SVILUPPO</t>
  </si>
  <si>
    <t>CHERI DI FALASCHI SABRINA</t>
  </si>
  <si>
    <t>CONSIGLIO DI AMMINISTRAZIONE ARPAL</t>
  </si>
  <si>
    <t>CONSORZIO FUTURO</t>
  </si>
  <si>
    <t>COPPARONI GOFFREDO MARIA</t>
  </si>
  <si>
    <t>DAF2  DI PATACCA DANIELA E C. SAS</t>
  </si>
  <si>
    <t>DATAT SOLUTION S.R.L.</t>
  </si>
  <si>
    <t>DI MARIA VITO</t>
  </si>
  <si>
    <t>ECIPA UMBRIA S.C.A R.L.</t>
  </si>
  <si>
    <t>ELETTROMODERNA DI PERNI CARLO</t>
  </si>
  <si>
    <t>EN.A.I.P. PERUGIA</t>
  </si>
  <si>
    <t>ENERGYSYSTEM S.R.L.</t>
  </si>
  <si>
    <t>ENOIDEE SRL</t>
  </si>
  <si>
    <t>ERCOLANETTI SAMANTA STUDIO</t>
  </si>
  <si>
    <t>ESTRA ENERGIE S.R.L.</t>
  </si>
  <si>
    <t>EUROMEDICA SRL</t>
  </si>
  <si>
    <t>FALCHI &amp; PARTNERS SRLS</t>
  </si>
  <si>
    <t>FALEGNAMERIA BIAGETTI SRL</t>
  </si>
  <si>
    <t>FARMA SERVICES S.R.L.</t>
  </si>
  <si>
    <t>FASTWEB S.P.A.</t>
  </si>
  <si>
    <t>FATTORI SAFEST S.R.L.</t>
  </si>
  <si>
    <t>FONDAZIONE AIUTIAMOLI A VIVERE</t>
  </si>
  <si>
    <t>FONDO PENSIONE PERSEO SIRIO</t>
  </si>
  <si>
    <t>FORM&amp;JOB S.R.L.</t>
  </si>
  <si>
    <t>FORMA.AZIONE S.R.L.</t>
  </si>
  <si>
    <t>GARAGE25 DI CAPANNELLI FABIO</t>
  </si>
  <si>
    <t>GIAN LUCA VERDOLINI</t>
  </si>
  <si>
    <t>GIOVE INFORMATICA S.R.L.</t>
  </si>
  <si>
    <t>GRAFFEO VALENTINA</t>
  </si>
  <si>
    <t>HERA COMM S.P.A.</t>
  </si>
  <si>
    <t>I.N.P.S. - ISTITUTO NAZIONALE</t>
  </si>
  <si>
    <t>INFINITE COSTRUZIONI SRL</t>
  </si>
  <si>
    <t>INNOVAZIONE TERZIARIO S.C. A R.L</t>
  </si>
  <si>
    <t>IRECOOP IMPRESA SOCIALE</t>
  </si>
  <si>
    <t>IT IMPRESA E TERRITORIO SRL</t>
  </si>
  <si>
    <t>LA MINOPOLI S.R.L.</t>
  </si>
  <si>
    <t>LEADERSHIPLAB SRL</t>
  </si>
  <si>
    <t>LUPIDI LEONARDO</t>
  </si>
  <si>
    <t>MARIA LETIZIA CIUFFETTI</t>
  </si>
  <si>
    <t>MASSIMILIANO ROSIGNOLI</t>
  </si>
  <si>
    <t>MG TECHNICS - RANDSTAD ITALIA -</t>
  </si>
  <si>
    <t>MG TECHNICS SNC</t>
  </si>
  <si>
    <t>MODA E CULTURA SRL UNIPERSONALE</t>
  </si>
  <si>
    <t>NEW CONSULTING CORSI E CO SAS</t>
  </si>
  <si>
    <t>NEW GRAFIC PUBBLICITA DI LIVI</t>
  </si>
  <si>
    <t>NI.CR.A.S. SAS DI PRELATI NICOLETTA</t>
  </si>
  <si>
    <t>OLIVETO OIL WASH AND BAR SNC</t>
  </si>
  <si>
    <t>ORIENTA SPA - PIXE DI ALESSANDRO</t>
  </si>
  <si>
    <t>PAV.I. SRL</t>
  </si>
  <si>
    <t>PERFORMER S.R.L.</t>
  </si>
  <si>
    <t>PERSONALE ARPAL</t>
  </si>
  <si>
    <t>PERSONALE ARPAL TEMPO DETERMINATO</t>
  </si>
  <si>
    <t>PICCARRETA SAVERIO</t>
  </si>
  <si>
    <t>PONTI ENGINEERING S.R.L.</t>
  </si>
  <si>
    <t>PS PARTNERS CONSULTING S.R.L.</t>
  </si>
  <si>
    <t>PUCCIUFFICIO S.R.L.</t>
  </si>
  <si>
    <t>R.E. COLOURS DI ROSSETTI</t>
  </si>
  <si>
    <t>REGIONE UMBRIA</t>
  </si>
  <si>
    <t>REPAS LUNCH COUPON SRL</t>
  </si>
  <si>
    <t>ROSATINET SRL</t>
  </si>
  <si>
    <t>SAET GROUP SRL</t>
  </si>
  <si>
    <t>SCUOLA DI FORMAZIONE ".FORM"</t>
  </si>
  <si>
    <t>SFUMATURE DI GUSTO SRL</t>
  </si>
  <si>
    <t>SII S.C.P.A.</t>
  </si>
  <si>
    <t>SIRME NORD SRL</t>
  </si>
  <si>
    <t>STUDIO COMMERCIALE TRIBUTARIO</t>
  </si>
  <si>
    <t>STUDIO CSC S.C.</t>
  </si>
  <si>
    <t>STUDIO MARIOTTI SAS DI GIANFRANCO</t>
  </si>
  <si>
    <t>STUDIO TECNICO GEOMETRA</t>
  </si>
  <si>
    <t>SUSTENIA S.R.L.</t>
  </si>
  <si>
    <t>TABACCHI GLOBAL SERVICE SRL</t>
  </si>
  <si>
    <t>TATICS GROUP SPA</t>
  </si>
  <si>
    <t>TESORIERE ARPAL</t>
  </si>
  <si>
    <t>TIMBRIFICIO PERUGINO INCISORIA SNC</t>
  </si>
  <si>
    <t>TY STILE IT SRL</t>
  </si>
  <si>
    <t>UMBRA PACKAGING SRL</t>
  </si>
  <si>
    <t>UMBRIA DIGITALE SCARL</t>
  </si>
  <si>
    <t>UMBRIA ESPANSI 2M SRL</t>
  </si>
  <si>
    <t>UNICREDIT S.P.A.</t>
  </si>
  <si>
    <t>UNIVERSITA DEI SAPORI SCARL</t>
  </si>
  <si>
    <t>VETRO LATINO SRL UNIPERSONALE</t>
  </si>
  <si>
    <t>VOLPE ROSARIA</t>
  </si>
  <si>
    <t>WORK SECURE S.R.L.</t>
  </si>
  <si>
    <t>ZEFIRO SISTEMI E FORMAZIONE S.R.L.</t>
  </si>
  <si>
    <t xml:space="preserve"> </t>
  </si>
  <si>
    <t>totale</t>
  </si>
  <si>
    <t>U.1.01.02.01.999</t>
  </si>
  <si>
    <t>U.1.03.02.01.001</t>
  </si>
  <si>
    <t xml:space="preserve"> U.1.03.02.01.008 </t>
  </si>
  <si>
    <t xml:space="preserve"> U.1.03.02.17.002 </t>
  </si>
  <si>
    <t xml:space="preserve"> U.1.03.01.02.999 </t>
  </si>
  <si>
    <t xml:space="preserve"> U.1.03.01.05.001 </t>
  </si>
  <si>
    <t xml:space="preserve"> U.1.03.02.05.004 </t>
  </si>
  <si>
    <t xml:space="preserve"> U.1.03.02.05.005 </t>
  </si>
  <si>
    <t xml:space="preserve"> U.1.03.02.05.006 </t>
  </si>
  <si>
    <t xml:space="preserve"> U.1.03.02.07.004 </t>
  </si>
  <si>
    <t xml:space="preserve"> U.1.03.02.09.004 </t>
  </si>
  <si>
    <t xml:space="preserve"> U.1.03.02.09.005 </t>
  </si>
  <si>
    <t xml:space="preserve"> U.1.03.02.11.008 </t>
  </si>
  <si>
    <t xml:space="preserve"> U.1.03.02.11.999 </t>
  </si>
  <si>
    <t xml:space="preserve"> U.1.03.02.13.002 </t>
  </si>
  <si>
    <t xml:space="preserve"> U.1.03.02.18.999 </t>
  </si>
  <si>
    <t xml:space="preserve"> U.1.03.02.19.004 </t>
  </si>
  <si>
    <t xml:space="preserve"> U.1.03.02.99.999 </t>
  </si>
  <si>
    <t xml:space="preserve"> U.2.02.03.02.001 </t>
  </si>
  <si>
    <t xml:space="preserve">U.1.03.02.13.002 </t>
  </si>
  <si>
    <t xml:space="preserve"> U.1.04.03.99.999 </t>
  </si>
  <si>
    <t xml:space="preserve"> U.1.10.03.01.001 </t>
  </si>
  <si>
    <t xml:space="preserve"> U.1.01.01.01.001 </t>
  </si>
  <si>
    <t xml:space="preserve"> U.1.01.01.01.002 </t>
  </si>
  <si>
    <t xml:space="preserve"> U.1.01.01.01.004 </t>
  </si>
  <si>
    <t xml:space="preserve"> U.1.01.01.01.006 </t>
  </si>
  <si>
    <t xml:space="preserve"> U.1.01.01.01.008 </t>
  </si>
  <si>
    <t xml:space="preserve"> U.1.01.01.02.002 </t>
  </si>
  <si>
    <t xml:space="preserve"> U.1.01.02.01.001 </t>
  </si>
  <si>
    <t xml:space="preserve"> U.1.01.02.01.002 </t>
  </si>
  <si>
    <t xml:space="preserve"> U.1.01.02.02.001 </t>
  </si>
  <si>
    <t xml:space="preserve"> U.1.02.01.01.001 </t>
  </si>
  <si>
    <t xml:space="preserve"> U.1.09.01.01.001 </t>
  </si>
  <si>
    <t xml:space="preserve">U.1.01.01.01.004 </t>
  </si>
  <si>
    <t xml:space="preserve"> U.7.01.01.02.001 </t>
  </si>
  <si>
    <t xml:space="preserve"> U.7.01.02.01.001 </t>
  </si>
  <si>
    <t xml:space="preserve"> U.7.01.02.02.001 </t>
  </si>
  <si>
    <t>U.7.01.02.99.999</t>
  </si>
  <si>
    <t xml:space="preserve"> U.7.01.03.01.001 </t>
  </si>
  <si>
    <t xml:space="preserve"> U.7.01.99.01.001 </t>
  </si>
  <si>
    <t>Trasferimenti correnti a altre imprese</t>
  </si>
  <si>
    <t>Arretrati per anni precedenti corrisposti al personale a tempo indeterminat</t>
  </si>
  <si>
    <t>Voci stipendiali corrisposte al personale a tempo indeterminato</t>
  </si>
  <si>
    <t>Indennità ed altri compensi, esclusi i rimborsi spesa per missione, corrisposti al personale a tempo indeterminato</t>
  </si>
  <si>
    <t>Voci stipendiali corrisposte al personale a tempo determinato</t>
  </si>
  <si>
    <t>Indennità ed altri compensi, esclusi i rimborsi spesa documentati per missione, corrisposti al personale a tempo determinato</t>
  </si>
  <si>
    <t>Buoni pasto</t>
  </si>
  <si>
    <t>Contributi obbligatori per il personale</t>
  </si>
  <si>
    <t xml:space="preserve">Contributi previdenza complementare </t>
  </si>
  <si>
    <t>Altri contributi sociali effettivi n.a.c.</t>
  </si>
  <si>
    <t>Assegni familiari</t>
  </si>
  <si>
    <t>U.1.02.01.01.001</t>
  </si>
  <si>
    <t>Imposta regionale sulle attività produttive (IRAP)</t>
  </si>
  <si>
    <t>Altri beni e materiali di consumo n.a.c.</t>
  </si>
  <si>
    <t>Prodotti farmaceutici ed emoderivati</t>
  </si>
  <si>
    <t>Organi istituzionali dell'amministrazione - Indennità</t>
  </si>
  <si>
    <t>Compensi agli organi istituzionali di revisione, di controllo ed altri incarichi istituzionali dell'amministrazione</t>
  </si>
  <si>
    <t>Energia elettrica</t>
  </si>
  <si>
    <t>Acqua</t>
  </si>
  <si>
    <t>Gas</t>
  </si>
  <si>
    <t>Noleggi di hardware</t>
  </si>
  <si>
    <t>Manutenzione ordinaria e riparazioni di impianti e macchinari</t>
  </si>
  <si>
    <t>Manutenzione ordinaria e riparazioni di attrezzature</t>
  </si>
  <si>
    <t>Prestazioni di natura contabile, tributaria e del lavoro</t>
  </si>
  <si>
    <t>Altre prestazioni professionali e specialistiche n.a.c.</t>
  </si>
  <si>
    <t>Servizi di pulizia e lavanderia</t>
  </si>
  <si>
    <t>Oneri per servizio di tesoreria</t>
  </si>
  <si>
    <t>Altri acquisti di servizi sanitari n.a.c.</t>
  </si>
  <si>
    <t>Servizi di rete per trasmissione dati e VoIP e relativa manutenzione</t>
  </si>
  <si>
    <t>Altri servizi diversi n.a.c.</t>
  </si>
  <si>
    <t xml:space="preserve">Rimborsi per spese di personale (comando, distacco, fuori ruolo, convenzioni, ecc…) </t>
  </si>
  <si>
    <t>Versamenti IVA a debito per le gestioni commerciali</t>
  </si>
  <si>
    <t>Sviluppo software e manutenzione evolutiva</t>
  </si>
  <si>
    <t>Versamento delle ritenute per scissione contabile IVA (split payment)</t>
  </si>
  <si>
    <t>Versamenti di ritenute erariali su Redditi da lavoro dipendente riscosse per conto terzi</t>
  </si>
  <si>
    <t>Versamenti di ritenute previdenziali e assistenziali su Redditi da lavoro dipendente riscosse per conto terzi</t>
  </si>
  <si>
    <t>Altri versamenti di ritenute al personale dipendente per conto di terzi</t>
  </si>
  <si>
    <t>Versamenti di ritenute erariali su Redditi da lavoro autonomo per conto terzi</t>
  </si>
  <si>
    <t>1128</t>
  </si>
  <si>
    <t>ATI ART-FORMAZIONECONFARTIGIANTERNI FORMAZIONE &amp; RICERCA S.C. A R.L.-ECIPA UMBRIA S.C A R.L-CONSORZIO FUTURO</t>
  </si>
  <si>
    <t>ATI ARTIGIANSERVIZI - CONFARTIGIANTERNI FORMAZIONE E RICERCA</t>
  </si>
  <si>
    <t>ATI ECIPA UMBRIA -FUTURO CONSORZIO-CNOS FAP REGIONE UMBRIA</t>
  </si>
  <si>
    <t>ATI FARE LAVORO - ADECCO ITALIA-ASS.SAN MARTINO - TEKNA - PROFESSIONAL TRAINING</t>
  </si>
  <si>
    <t>ATI FENICE FORMAZIONE -LAVORINT SPA UNICO SOCIO</t>
  </si>
  <si>
    <t>ATI IN.ART CONFARTIGIANTERNI FORM.RICERCA SCARL CON ECIPA UMBRIA - SFCU UMBRIA - CONSORZIO FUTURO</t>
  </si>
  <si>
    <t>ATI JOB ITALIA - APIFORM- MODA E CULTURA -PROGETTO ADEIA - ACCADEMIA</t>
  </si>
  <si>
    <t>ATI LAVORO DOMANI CONFARTIGIANTERNI FORMAZIONE E RICERCA SCARL. ECIPA UMBRIA.CONSORZIO FUTURO. UNIVERSITA DEI SAPORI</t>
  </si>
  <si>
    <t>ATI MASTER SCHOOL - API SERVIZI -HUMANGEST SPA - .FORM - FONDAZIONE</t>
  </si>
  <si>
    <t>ATS ASP G.O BUFALINI - UNIVERSITA DEI SAPORI</t>
  </si>
  <si>
    <t>ATS ECOTECH ENGINEERING E SERVIZI AMBIENTALI SRL - UNIVERSITA' DI PG DIP DI SCIENZE FARMACEUTICHE</t>
  </si>
  <si>
    <t>ATS PIXE! DI BIANCHINI ALESSADRO -UNAE UMBRIA</t>
  </si>
  <si>
    <t>BENEFICIARI VARI DA DELEGA DEL PERSONALE ARPAL</t>
  </si>
  <si>
    <t>CENTRO DI FORMAZIONE ARTI E MESTIERI VIRGILIO ALTEROCCA SRL</t>
  </si>
  <si>
    <t>CONFARTIGIANTERNI FORMAZIONE E RICERCA S.C.A R.L.</t>
  </si>
  <si>
    <t>CONSILIA CFO S.R.L.</t>
  </si>
  <si>
    <t xml:space="preserve">CONSORZIO FUTURO </t>
  </si>
  <si>
    <t>ATI DIREZIONE LAVORO GROUP - ATHENA SRL EXPERT SAS - FORMA.AZIONE SRL GIOVE SRL - IN METODO SRL -NEW CONSULTING SRL - SUSTENIA</t>
  </si>
  <si>
    <t>DOVERI MARIA CRISTINA E DELL ORSO ANDREA SNC</t>
  </si>
  <si>
    <t>ECOSTUDIO DI BUSSOTTI DOTT.SSA LINDA</t>
  </si>
  <si>
    <t>EUROPEAN GRANTS INTERNATIONAL ACADEMY S.R.L.</t>
  </si>
  <si>
    <t xml:space="preserve">  FEB'S S.A R.L.S.</t>
  </si>
  <si>
    <t>FONDAZIONE HALLGARTEN-FRANCHETTI CENTRO STUDI VILLA MONTESCA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</si>
</sst>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Font="1"/>
    <xf numFmtId="0" fontId="0" fillId="2" borderId="1" xfId="0" applyFill="1" applyBorder="1"/>
    <xf numFmtId="164" fontId="0" fillId="2" borderId="1" xfId="1" applyFont="1" applyFill="1" applyBorder="1"/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applyBorder="1"/>
    <xf numFmtId="0" fontId="0" fillId="0" borderId="1" xfId="0" applyBorder="1"/>
    <xf numFmtId="14" fontId="0" fillId="0" borderId="1" xfId="0" applyNumberFormat="1" applyBorder="1" applyAlignment="1">
      <alignment horizontal="right" vertical="top"/>
    </xf>
    <xf numFmtId="14" fontId="0" fillId="0" borderId="8" xfId="0" applyNumberFormat="1" applyBorder="1" applyAlignment="1">
      <alignment horizontal="right" vertical="top"/>
    </xf>
    <xf numFmtId="14" fontId="0" fillId="0" borderId="9" xfId="0" applyNumberFormat="1" applyBorder="1" applyAlignment="1">
      <alignment horizontal="right" vertical="top"/>
    </xf>
    <xf numFmtId="164" fontId="0" fillId="0" borderId="1" xfId="1" applyFont="1" applyBorder="1" applyAlignment="1">
      <alignment horizontal="right" vertical="top"/>
    </xf>
    <xf numFmtId="164" fontId="0" fillId="0" borderId="8" xfId="1" applyFont="1" applyBorder="1" applyAlignment="1">
      <alignment horizontal="right" vertical="top"/>
    </xf>
    <xf numFmtId="164" fontId="0" fillId="0" borderId="9" xfId="1" applyFont="1" applyBorder="1" applyAlignment="1">
      <alignment horizontal="right" vertical="top"/>
    </xf>
    <xf numFmtId="164" fontId="1" fillId="0" borderId="9" xfId="1" applyFont="1" applyBorder="1" applyAlignment="1">
      <alignment horizontal="right" vertical="top"/>
    </xf>
    <xf numFmtId="164" fontId="1" fillId="0" borderId="8" xfId="1" applyFont="1" applyBorder="1" applyAlignment="1">
      <alignment horizontal="right" vertical="top"/>
    </xf>
    <xf numFmtId="164" fontId="0" fillId="0" borderId="8" xfId="1" applyFont="1" applyBorder="1"/>
    <xf numFmtId="164" fontId="0" fillId="0" borderId="1" xfId="1" applyFont="1" applyBorder="1"/>
    <xf numFmtId="164" fontId="2" fillId="0" borderId="8" xfId="1" applyFont="1" applyBorder="1"/>
    <xf numFmtId="49" fontId="0" fillId="0" borderId="1" xfId="0" applyNumberFormat="1" applyBorder="1" applyAlignment="1">
      <alignment vertical="top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0" fillId="0" borderId="0" xfId="0" applyAlignment="1">
      <alignment wrapText="1"/>
    </xf>
    <xf numFmtId="164" fontId="0" fillId="0" borderId="3" xfId="1" applyFont="1" applyBorder="1" applyAlignment="1">
      <alignment horizontal="right" vertical="top"/>
    </xf>
    <xf numFmtId="164" fontId="0" fillId="0" borderId="7" xfId="1" applyFont="1" applyBorder="1" applyAlignment="1">
      <alignment horizontal="right" vertical="top"/>
    </xf>
    <xf numFmtId="164" fontId="0" fillId="0" borderId="5" xfId="1" applyFont="1" applyBorder="1" applyAlignment="1">
      <alignment horizontal="right" vertical="top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Fill="1" applyBorder="1" applyAlignment="1">
      <alignment vertical="top" wrapText="1"/>
    </xf>
    <xf numFmtId="164" fontId="0" fillId="0" borderId="3" xfId="1" applyFont="1" applyBorder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2"/>
  <sheetViews>
    <sheetView tabSelected="1" workbookViewId="0">
      <selection activeCell="F654" sqref="F654"/>
    </sheetView>
  </sheetViews>
  <sheetFormatPr defaultRowHeight="15" x14ac:dyDescent="0.25"/>
  <cols>
    <col min="1" max="1" width="4.85546875" customWidth="1"/>
    <col min="2" max="2" width="11.85546875" customWidth="1"/>
    <col min="3" max="3" width="42.28515625" style="32" customWidth="1"/>
    <col min="4" max="4" width="16.42578125" style="1" customWidth="1"/>
    <col min="5" max="5" width="16.28515625" customWidth="1"/>
    <col min="6" max="6" width="56.42578125" style="32" customWidth="1"/>
  </cols>
  <sheetData>
    <row r="1" spans="1:6" x14ac:dyDescent="0.25">
      <c r="A1" s="2" t="s">
        <v>0</v>
      </c>
      <c r="B1" s="2" t="s">
        <v>1</v>
      </c>
      <c r="C1" s="24" t="s">
        <v>2</v>
      </c>
      <c r="D1" s="3" t="s">
        <v>3</v>
      </c>
      <c r="E1" s="2" t="s">
        <v>4</v>
      </c>
      <c r="F1" s="24" t="s">
        <v>5</v>
      </c>
    </row>
    <row r="2" spans="1:6" x14ac:dyDescent="0.25">
      <c r="A2" s="7">
        <v>1450</v>
      </c>
      <c r="B2" s="12">
        <v>44550</v>
      </c>
      <c r="C2" s="25" t="s">
        <v>6</v>
      </c>
      <c r="D2" s="15">
        <v>5000</v>
      </c>
      <c r="E2" s="7" t="s">
        <v>146</v>
      </c>
      <c r="F2" s="40" t="s">
        <v>166</v>
      </c>
    </row>
    <row r="3" spans="1:6" x14ac:dyDescent="0.25">
      <c r="A3" s="8"/>
      <c r="B3" s="13"/>
      <c r="C3" s="26"/>
      <c r="D3" s="16"/>
      <c r="E3" s="8"/>
      <c r="F3" s="41"/>
    </row>
    <row r="4" spans="1:6" x14ac:dyDescent="0.25">
      <c r="A4" s="7">
        <v>1439</v>
      </c>
      <c r="B4" s="12">
        <v>44546</v>
      </c>
      <c r="C4" s="25" t="s">
        <v>7</v>
      </c>
      <c r="D4" s="15">
        <v>1000</v>
      </c>
      <c r="E4" s="7" t="s">
        <v>146</v>
      </c>
      <c r="F4" s="40" t="s">
        <v>166</v>
      </c>
    </row>
    <row r="5" spans="1:6" x14ac:dyDescent="0.25">
      <c r="A5" s="9">
        <v>1440</v>
      </c>
      <c r="B5" s="14">
        <v>44546</v>
      </c>
      <c r="C5" s="27" t="s">
        <v>7</v>
      </c>
      <c r="D5" s="17">
        <v>2100</v>
      </c>
      <c r="E5" s="9" t="s">
        <v>146</v>
      </c>
      <c r="F5" s="42" t="s">
        <v>166</v>
      </c>
    </row>
    <row r="6" spans="1:6" x14ac:dyDescent="0.25">
      <c r="A6" s="9"/>
      <c r="B6" s="14"/>
      <c r="C6" s="28" t="s">
        <v>125</v>
      </c>
      <c r="D6" s="18">
        <f>D4+D5</f>
        <v>3100</v>
      </c>
      <c r="E6" s="9"/>
      <c r="F6" s="42"/>
    </row>
    <row r="7" spans="1:6" x14ac:dyDescent="0.25">
      <c r="A7" s="8"/>
      <c r="B7" s="13"/>
      <c r="C7" s="29"/>
      <c r="D7" s="19"/>
      <c r="E7" s="8"/>
      <c r="F7" s="41"/>
    </row>
    <row r="8" spans="1:6" x14ac:dyDescent="0.25">
      <c r="A8" s="7">
        <v>1271</v>
      </c>
      <c r="B8" s="12">
        <v>44530</v>
      </c>
      <c r="C8" s="25" t="s">
        <v>8</v>
      </c>
      <c r="D8" s="15">
        <v>570.22</v>
      </c>
      <c r="E8" s="7" t="s">
        <v>132</v>
      </c>
      <c r="F8" s="40" t="s">
        <v>183</v>
      </c>
    </row>
    <row r="9" spans="1:6" x14ac:dyDescent="0.25">
      <c r="A9" s="9">
        <v>1273</v>
      </c>
      <c r="B9" s="14">
        <v>44530</v>
      </c>
      <c r="C9" s="27" t="s">
        <v>8</v>
      </c>
      <c r="D9" s="17">
        <v>167.52</v>
      </c>
      <c r="E9" s="9" t="s">
        <v>132</v>
      </c>
      <c r="F9" s="42" t="s">
        <v>183</v>
      </c>
    </row>
    <row r="10" spans="1:6" x14ac:dyDescent="0.25">
      <c r="A10" s="9">
        <v>1356</v>
      </c>
      <c r="B10" s="14">
        <v>44539</v>
      </c>
      <c r="C10" s="27" t="s">
        <v>8</v>
      </c>
      <c r="D10" s="17">
        <v>171.8</v>
      </c>
      <c r="E10" s="9" t="s">
        <v>132</v>
      </c>
      <c r="F10" s="42" t="s">
        <v>183</v>
      </c>
    </row>
    <row r="11" spans="1:6" x14ac:dyDescent="0.25">
      <c r="A11" s="9"/>
      <c r="B11" s="14"/>
      <c r="C11" s="28" t="s">
        <v>125</v>
      </c>
      <c r="D11" s="17">
        <f>D8+D9+D10</f>
        <v>909.54</v>
      </c>
      <c r="E11" s="9"/>
      <c r="F11" s="42"/>
    </row>
    <row r="12" spans="1:6" x14ac:dyDescent="0.25">
      <c r="A12" s="8"/>
      <c r="B12" s="13"/>
      <c r="C12" s="29"/>
      <c r="D12" s="16"/>
      <c r="E12" s="8"/>
      <c r="F12" s="41"/>
    </row>
    <row r="13" spans="1:6" x14ac:dyDescent="0.25">
      <c r="A13" s="23" t="s">
        <v>204</v>
      </c>
      <c r="B13" s="12">
        <v>44477</v>
      </c>
      <c r="C13" s="25" t="s">
        <v>9</v>
      </c>
      <c r="D13" s="15">
        <v>6975</v>
      </c>
      <c r="E13" s="7" t="s">
        <v>143</v>
      </c>
      <c r="F13" s="40" t="s">
        <v>195</v>
      </c>
    </row>
    <row r="14" spans="1:6" x14ac:dyDescent="0.25">
      <c r="A14" s="9">
        <v>1374</v>
      </c>
      <c r="B14" s="14">
        <v>44543</v>
      </c>
      <c r="C14" s="27" t="s">
        <v>9</v>
      </c>
      <c r="D14" s="17">
        <v>5580</v>
      </c>
      <c r="E14" s="9" t="s">
        <v>143</v>
      </c>
      <c r="F14" s="42" t="s">
        <v>195</v>
      </c>
    </row>
    <row r="15" spans="1:6" x14ac:dyDescent="0.25">
      <c r="A15" s="9"/>
      <c r="B15" s="14"/>
      <c r="C15" s="28" t="s">
        <v>125</v>
      </c>
      <c r="D15" s="17">
        <f>D13+D14</f>
        <v>12555</v>
      </c>
      <c r="E15" s="9"/>
      <c r="F15" s="42"/>
    </row>
    <row r="16" spans="1:6" x14ac:dyDescent="0.25">
      <c r="A16" s="8"/>
      <c r="B16" s="13"/>
      <c r="C16" s="29"/>
      <c r="D16" s="16"/>
      <c r="E16" s="8"/>
      <c r="F16" s="41"/>
    </row>
    <row r="17" spans="1:6" x14ac:dyDescent="0.25">
      <c r="A17" s="7">
        <v>1395</v>
      </c>
      <c r="B17" s="12">
        <v>44544</v>
      </c>
      <c r="C17" s="25" t="s">
        <v>10</v>
      </c>
      <c r="D17" s="15">
        <v>4500</v>
      </c>
      <c r="E17" s="7" t="s">
        <v>146</v>
      </c>
      <c r="F17" s="40" t="s">
        <v>166</v>
      </c>
    </row>
    <row r="18" spans="1:6" x14ac:dyDescent="0.25">
      <c r="A18" s="9">
        <v>1436</v>
      </c>
      <c r="B18" s="14">
        <v>44545</v>
      </c>
      <c r="C18" s="27" t="s">
        <v>10</v>
      </c>
      <c r="D18" s="17">
        <v>15995</v>
      </c>
      <c r="E18" s="9" t="s">
        <v>143</v>
      </c>
      <c r="F18" s="42" t="s">
        <v>195</v>
      </c>
    </row>
    <row r="19" spans="1:6" x14ac:dyDescent="0.25">
      <c r="A19" s="9">
        <v>1469</v>
      </c>
      <c r="B19" s="14">
        <v>44551</v>
      </c>
      <c r="C19" s="27" t="s">
        <v>10</v>
      </c>
      <c r="D19" s="17">
        <v>13028</v>
      </c>
      <c r="E19" s="9" t="s">
        <v>146</v>
      </c>
      <c r="F19" s="42" t="s">
        <v>166</v>
      </c>
    </row>
    <row r="20" spans="1:6" x14ac:dyDescent="0.25">
      <c r="A20" s="9">
        <v>1470</v>
      </c>
      <c r="B20" s="14">
        <v>44551</v>
      </c>
      <c r="C20" s="27" t="s">
        <v>10</v>
      </c>
      <c r="D20" s="17">
        <v>7184</v>
      </c>
      <c r="E20" s="9" t="s">
        <v>146</v>
      </c>
      <c r="F20" s="42" t="s">
        <v>166</v>
      </c>
    </row>
    <row r="21" spans="1:6" x14ac:dyDescent="0.25">
      <c r="A21" s="9"/>
      <c r="B21" s="14"/>
      <c r="C21" s="28" t="s">
        <v>125</v>
      </c>
      <c r="D21" s="17">
        <f>SUM(D17:D20)</f>
        <v>40707</v>
      </c>
      <c r="E21" s="9"/>
      <c r="F21" s="42"/>
    </row>
    <row r="22" spans="1:6" x14ac:dyDescent="0.25">
      <c r="A22" s="8"/>
      <c r="B22" s="13"/>
      <c r="C22" s="29"/>
      <c r="D22" s="16"/>
      <c r="E22" s="8"/>
      <c r="F22" s="41"/>
    </row>
    <row r="23" spans="1:6" ht="30" x14ac:dyDescent="0.25">
      <c r="A23" s="7">
        <v>1114</v>
      </c>
      <c r="B23" s="12">
        <v>44473</v>
      </c>
      <c r="C23" s="25" t="s">
        <v>11</v>
      </c>
      <c r="D23" s="15">
        <v>213.34</v>
      </c>
      <c r="E23" s="7" t="s">
        <v>136</v>
      </c>
      <c r="F23" s="40" t="s">
        <v>187</v>
      </c>
    </row>
    <row r="24" spans="1:6" ht="30" x14ac:dyDescent="0.25">
      <c r="A24" s="9">
        <v>1116</v>
      </c>
      <c r="B24" s="14">
        <v>44473</v>
      </c>
      <c r="C24" s="27" t="s">
        <v>11</v>
      </c>
      <c r="D24" s="17">
        <v>247.94</v>
      </c>
      <c r="E24" s="9" t="s">
        <v>160</v>
      </c>
      <c r="F24" s="42" t="s">
        <v>199</v>
      </c>
    </row>
    <row r="25" spans="1:6" x14ac:dyDescent="0.25">
      <c r="A25" s="9">
        <v>1123</v>
      </c>
      <c r="B25" s="14">
        <v>44476</v>
      </c>
      <c r="C25" s="27" t="s">
        <v>11</v>
      </c>
      <c r="D25" s="17">
        <v>227.05</v>
      </c>
      <c r="E25" s="9" t="s">
        <v>140</v>
      </c>
      <c r="F25" s="42" t="s">
        <v>191</v>
      </c>
    </row>
    <row r="26" spans="1:6" ht="30" x14ac:dyDescent="0.25">
      <c r="A26" s="9">
        <v>1125</v>
      </c>
      <c r="B26" s="14">
        <v>44476</v>
      </c>
      <c r="C26" s="27" t="s">
        <v>11</v>
      </c>
      <c r="D26" s="17">
        <v>755.3</v>
      </c>
      <c r="E26" s="9" t="s">
        <v>160</v>
      </c>
      <c r="F26" s="42" t="s">
        <v>199</v>
      </c>
    </row>
    <row r="27" spans="1:6" x14ac:dyDescent="0.25">
      <c r="A27" s="9">
        <v>1129</v>
      </c>
      <c r="B27" s="14">
        <v>44477</v>
      </c>
      <c r="C27" s="27" t="s">
        <v>11</v>
      </c>
      <c r="D27" s="17">
        <v>1534.5</v>
      </c>
      <c r="E27" s="9" t="s">
        <v>143</v>
      </c>
      <c r="F27" s="42" t="s">
        <v>195</v>
      </c>
    </row>
    <row r="28" spans="1:6" x14ac:dyDescent="0.25">
      <c r="A28" s="9">
        <v>1142</v>
      </c>
      <c r="B28" s="14">
        <v>44483</v>
      </c>
      <c r="C28" s="27" t="s">
        <v>11</v>
      </c>
      <c r="D28" s="17">
        <v>330</v>
      </c>
      <c r="E28" s="9" t="s">
        <v>138</v>
      </c>
      <c r="F28" s="42" t="s">
        <v>189</v>
      </c>
    </row>
    <row r="29" spans="1:6" ht="30" x14ac:dyDescent="0.25">
      <c r="A29" s="9">
        <v>1147</v>
      </c>
      <c r="B29" s="14">
        <v>44487</v>
      </c>
      <c r="C29" s="27" t="s">
        <v>11</v>
      </c>
      <c r="D29" s="17">
        <v>3012.3</v>
      </c>
      <c r="E29" s="9" t="s">
        <v>160</v>
      </c>
      <c r="F29" s="42" t="s">
        <v>199</v>
      </c>
    </row>
    <row r="30" spans="1:6" x14ac:dyDescent="0.25">
      <c r="A30" s="9">
        <v>1148</v>
      </c>
      <c r="B30" s="14">
        <v>44487</v>
      </c>
      <c r="C30" s="27" t="s">
        <v>11</v>
      </c>
      <c r="D30" s="17">
        <v>11011.48</v>
      </c>
      <c r="E30" s="9" t="s">
        <v>147</v>
      </c>
      <c r="F30" s="42" t="s">
        <v>197</v>
      </c>
    </row>
    <row r="31" spans="1:6" ht="30" x14ac:dyDescent="0.25">
      <c r="A31" s="9">
        <v>1177</v>
      </c>
      <c r="B31" s="14">
        <v>44490</v>
      </c>
      <c r="C31" s="27" t="s">
        <v>11</v>
      </c>
      <c r="D31" s="17">
        <v>621.88</v>
      </c>
      <c r="E31" s="9" t="s">
        <v>161</v>
      </c>
      <c r="F31" s="42" t="s">
        <v>200</v>
      </c>
    </row>
    <row r="32" spans="1:6" ht="30" x14ac:dyDescent="0.25">
      <c r="A32" s="9">
        <v>1178</v>
      </c>
      <c r="B32" s="14">
        <v>44490</v>
      </c>
      <c r="C32" s="27" t="s">
        <v>11</v>
      </c>
      <c r="D32" s="17">
        <v>107.12</v>
      </c>
      <c r="E32" s="9" t="s">
        <v>161</v>
      </c>
      <c r="F32" s="42" t="s">
        <v>200</v>
      </c>
    </row>
    <row r="33" spans="1:6" ht="30" x14ac:dyDescent="0.25">
      <c r="A33" s="9">
        <v>1179</v>
      </c>
      <c r="B33" s="14">
        <v>44490</v>
      </c>
      <c r="C33" s="27" t="s">
        <v>11</v>
      </c>
      <c r="D33" s="17">
        <v>60857.99</v>
      </c>
      <c r="E33" s="9" t="s">
        <v>161</v>
      </c>
      <c r="F33" s="42" t="s">
        <v>200</v>
      </c>
    </row>
    <row r="34" spans="1:6" x14ac:dyDescent="0.25">
      <c r="A34" s="9">
        <v>1193</v>
      </c>
      <c r="B34" s="14">
        <v>44495</v>
      </c>
      <c r="C34" s="27" t="s">
        <v>11</v>
      </c>
      <c r="D34" s="17">
        <v>3256</v>
      </c>
      <c r="E34" s="9" t="s">
        <v>143</v>
      </c>
      <c r="F34" s="42" t="s">
        <v>195</v>
      </c>
    </row>
    <row r="35" spans="1:6" x14ac:dyDescent="0.25">
      <c r="A35" s="9">
        <v>1195</v>
      </c>
      <c r="B35" s="14">
        <v>44496</v>
      </c>
      <c r="C35" s="27" t="s">
        <v>11</v>
      </c>
      <c r="D35" s="17">
        <v>110.15</v>
      </c>
      <c r="E35" s="9" t="s">
        <v>132</v>
      </c>
      <c r="F35" s="42" t="s">
        <v>183</v>
      </c>
    </row>
    <row r="36" spans="1:6" x14ac:dyDescent="0.25">
      <c r="A36" s="9">
        <v>1197</v>
      </c>
      <c r="B36" s="14">
        <v>44496</v>
      </c>
      <c r="C36" s="27" t="s">
        <v>11</v>
      </c>
      <c r="D36" s="17">
        <v>28.19</v>
      </c>
      <c r="E36" s="9" t="s">
        <v>132</v>
      </c>
      <c r="F36" s="42" t="s">
        <v>183</v>
      </c>
    </row>
    <row r="37" spans="1:6" x14ac:dyDescent="0.25">
      <c r="A37" s="9">
        <v>1200</v>
      </c>
      <c r="B37" s="14">
        <v>44498</v>
      </c>
      <c r="C37" s="27" t="s">
        <v>11</v>
      </c>
      <c r="D37" s="17">
        <v>668.25</v>
      </c>
      <c r="E37" s="9" t="s">
        <v>130</v>
      </c>
      <c r="F37" s="42" t="s">
        <v>179</v>
      </c>
    </row>
    <row r="38" spans="1:6" x14ac:dyDescent="0.25">
      <c r="A38" s="9">
        <v>1205</v>
      </c>
      <c r="B38" s="14">
        <v>44498</v>
      </c>
      <c r="C38" s="27" t="s">
        <v>11</v>
      </c>
      <c r="D38" s="17">
        <v>65.91</v>
      </c>
      <c r="E38" s="9" t="s">
        <v>132</v>
      </c>
      <c r="F38" s="42" t="s">
        <v>183</v>
      </c>
    </row>
    <row r="39" spans="1:6" ht="30" x14ac:dyDescent="0.25">
      <c r="A39" s="9">
        <v>1209</v>
      </c>
      <c r="B39" s="14">
        <v>44508</v>
      </c>
      <c r="C39" s="27" t="s">
        <v>11</v>
      </c>
      <c r="D39" s="17">
        <v>755.3</v>
      </c>
      <c r="E39" s="9" t="s">
        <v>160</v>
      </c>
      <c r="F39" s="42" t="s">
        <v>199</v>
      </c>
    </row>
    <row r="40" spans="1:6" x14ac:dyDescent="0.25">
      <c r="A40" s="9">
        <v>1211</v>
      </c>
      <c r="B40" s="14">
        <v>44508</v>
      </c>
      <c r="C40" s="27" t="s">
        <v>11</v>
      </c>
      <c r="D40" s="17">
        <v>227.05</v>
      </c>
      <c r="E40" s="9" t="s">
        <v>140</v>
      </c>
      <c r="F40" s="42" t="s">
        <v>191</v>
      </c>
    </row>
    <row r="41" spans="1:6" ht="30" x14ac:dyDescent="0.25">
      <c r="A41" s="9">
        <v>1216</v>
      </c>
      <c r="B41" s="14">
        <v>44512</v>
      </c>
      <c r="C41" s="27" t="s">
        <v>11</v>
      </c>
      <c r="D41" s="17">
        <v>196.56</v>
      </c>
      <c r="E41" s="9" t="s">
        <v>142</v>
      </c>
      <c r="F41" s="42" t="s">
        <v>194</v>
      </c>
    </row>
    <row r="42" spans="1:6" x14ac:dyDescent="0.25">
      <c r="A42" s="9">
        <v>1222</v>
      </c>
      <c r="B42" s="14">
        <v>44515</v>
      </c>
      <c r="C42" s="27" t="s">
        <v>11</v>
      </c>
      <c r="D42" s="17">
        <v>349.04</v>
      </c>
      <c r="E42" s="9" t="s">
        <v>153</v>
      </c>
      <c r="F42" s="42" t="s">
        <v>172</v>
      </c>
    </row>
    <row r="43" spans="1:6" x14ac:dyDescent="0.25">
      <c r="A43" s="9">
        <v>1224</v>
      </c>
      <c r="B43" s="14">
        <v>44515</v>
      </c>
      <c r="C43" s="27" t="s">
        <v>11</v>
      </c>
      <c r="D43" s="17">
        <v>123.59</v>
      </c>
      <c r="E43" s="9" t="s">
        <v>153</v>
      </c>
      <c r="F43" s="42" t="s">
        <v>172</v>
      </c>
    </row>
    <row r="44" spans="1:6" ht="30" x14ac:dyDescent="0.25">
      <c r="A44" s="9">
        <v>1231</v>
      </c>
      <c r="B44" s="14">
        <v>44518</v>
      </c>
      <c r="C44" s="27" t="s">
        <v>11</v>
      </c>
      <c r="D44" s="17">
        <v>6352.58</v>
      </c>
      <c r="E44" s="9" t="s">
        <v>160</v>
      </c>
      <c r="F44" s="42" t="s">
        <v>199</v>
      </c>
    </row>
    <row r="45" spans="1:6" ht="30" x14ac:dyDescent="0.25">
      <c r="A45" s="9">
        <v>1232</v>
      </c>
      <c r="B45" s="14">
        <v>44518</v>
      </c>
      <c r="C45" s="27" t="s">
        <v>11</v>
      </c>
      <c r="D45" s="17">
        <v>4018.26</v>
      </c>
      <c r="E45" s="9" t="s">
        <v>164</v>
      </c>
      <c r="F45" s="42" t="s">
        <v>203</v>
      </c>
    </row>
    <row r="46" spans="1:6" x14ac:dyDescent="0.25">
      <c r="A46" s="9">
        <v>1234</v>
      </c>
      <c r="B46" s="14">
        <v>44518</v>
      </c>
      <c r="C46" s="27" t="s">
        <v>11</v>
      </c>
      <c r="D46" s="17">
        <v>423.06</v>
      </c>
      <c r="E46" s="9" t="s">
        <v>131</v>
      </c>
      <c r="F46" s="42" t="s">
        <v>180</v>
      </c>
    </row>
    <row r="47" spans="1:6" ht="30" x14ac:dyDescent="0.25">
      <c r="A47" s="9">
        <v>1236</v>
      </c>
      <c r="B47" s="14">
        <v>44518</v>
      </c>
      <c r="C47" s="27" t="s">
        <v>11</v>
      </c>
      <c r="D47" s="17">
        <v>3271.73</v>
      </c>
      <c r="E47" s="9" t="s">
        <v>161</v>
      </c>
      <c r="F47" s="42" t="s">
        <v>200</v>
      </c>
    </row>
    <row r="48" spans="1:6" ht="30" x14ac:dyDescent="0.25">
      <c r="A48" s="9">
        <v>1237</v>
      </c>
      <c r="B48" s="14">
        <v>44518</v>
      </c>
      <c r="C48" s="27" t="s">
        <v>11</v>
      </c>
      <c r="D48" s="17">
        <v>1404.66</v>
      </c>
      <c r="E48" s="9" t="s">
        <v>161</v>
      </c>
      <c r="F48" s="42" t="s">
        <v>200</v>
      </c>
    </row>
    <row r="49" spans="1:6" ht="30" x14ac:dyDescent="0.25">
      <c r="A49" s="9">
        <v>1238</v>
      </c>
      <c r="B49" s="14">
        <v>44518</v>
      </c>
      <c r="C49" s="27" t="s">
        <v>11</v>
      </c>
      <c r="D49" s="17">
        <v>58718.38</v>
      </c>
      <c r="E49" s="9" t="s">
        <v>161</v>
      </c>
      <c r="F49" s="42" t="s">
        <v>200</v>
      </c>
    </row>
    <row r="50" spans="1:6" x14ac:dyDescent="0.25">
      <c r="A50" s="9">
        <v>1264</v>
      </c>
      <c r="B50" s="14">
        <v>44530</v>
      </c>
      <c r="C50" s="27" t="s">
        <v>11</v>
      </c>
      <c r="D50" s="17">
        <v>84.32</v>
      </c>
      <c r="E50" s="9" t="s">
        <v>132</v>
      </c>
      <c r="F50" s="42" t="s">
        <v>183</v>
      </c>
    </row>
    <row r="51" spans="1:6" x14ac:dyDescent="0.25">
      <c r="A51" s="9">
        <v>1266</v>
      </c>
      <c r="B51" s="14">
        <v>44530</v>
      </c>
      <c r="C51" s="27" t="s">
        <v>11</v>
      </c>
      <c r="D51" s="17">
        <v>72.599999999999994</v>
      </c>
      <c r="E51" s="9" t="s">
        <v>137</v>
      </c>
      <c r="F51" s="42" t="s">
        <v>188</v>
      </c>
    </row>
    <row r="52" spans="1:6" ht="30" x14ac:dyDescent="0.25">
      <c r="A52" s="9">
        <v>1268</v>
      </c>
      <c r="B52" s="14">
        <v>44530</v>
      </c>
      <c r="C52" s="27" t="s">
        <v>11</v>
      </c>
      <c r="D52" s="17">
        <v>0.87</v>
      </c>
      <c r="E52" s="9" t="s">
        <v>160</v>
      </c>
      <c r="F52" s="42" t="s">
        <v>199</v>
      </c>
    </row>
    <row r="53" spans="1:6" ht="30" x14ac:dyDescent="0.25">
      <c r="A53" s="9">
        <v>1270</v>
      </c>
      <c r="B53" s="14">
        <v>44530</v>
      </c>
      <c r="C53" s="27" t="s">
        <v>11</v>
      </c>
      <c r="D53" s="17">
        <v>16.93</v>
      </c>
      <c r="E53" s="9" t="s">
        <v>160</v>
      </c>
      <c r="F53" s="42" t="s">
        <v>199</v>
      </c>
    </row>
    <row r="54" spans="1:6" ht="30" x14ac:dyDescent="0.25">
      <c r="A54" s="9">
        <v>1272</v>
      </c>
      <c r="B54" s="14">
        <v>44530</v>
      </c>
      <c r="C54" s="27" t="s">
        <v>11</v>
      </c>
      <c r="D54" s="17">
        <v>125.45</v>
      </c>
      <c r="E54" s="9" t="s">
        <v>160</v>
      </c>
      <c r="F54" s="42" t="s">
        <v>199</v>
      </c>
    </row>
    <row r="55" spans="1:6" ht="30" x14ac:dyDescent="0.25">
      <c r="A55" s="9">
        <v>1274</v>
      </c>
      <c r="B55" s="14">
        <v>44530</v>
      </c>
      <c r="C55" s="27" t="s">
        <v>11</v>
      </c>
      <c r="D55" s="17">
        <v>36.86</v>
      </c>
      <c r="E55" s="9" t="s">
        <v>160</v>
      </c>
      <c r="F55" s="42" t="s">
        <v>199</v>
      </c>
    </row>
    <row r="56" spans="1:6" x14ac:dyDescent="0.25">
      <c r="A56" s="9">
        <v>1348</v>
      </c>
      <c r="B56" s="14">
        <v>44539</v>
      </c>
      <c r="C56" s="27" t="s">
        <v>11</v>
      </c>
      <c r="D56" s="17">
        <v>136.75</v>
      </c>
      <c r="E56" s="9" t="s">
        <v>132</v>
      </c>
      <c r="F56" s="42" t="s">
        <v>183</v>
      </c>
    </row>
    <row r="57" spans="1:6" x14ac:dyDescent="0.25">
      <c r="A57" s="9">
        <v>1350</v>
      </c>
      <c r="B57" s="14">
        <v>44539</v>
      </c>
      <c r="C57" s="27" t="s">
        <v>11</v>
      </c>
      <c r="D57" s="17">
        <v>30.93</v>
      </c>
      <c r="E57" s="9" t="s">
        <v>132</v>
      </c>
      <c r="F57" s="42" t="s">
        <v>183</v>
      </c>
    </row>
    <row r="58" spans="1:6" x14ac:dyDescent="0.25">
      <c r="A58" s="9">
        <v>1352</v>
      </c>
      <c r="B58" s="14">
        <v>44539</v>
      </c>
      <c r="C58" s="27" t="s">
        <v>11</v>
      </c>
      <c r="D58" s="17">
        <v>8.4600000000000009</v>
      </c>
      <c r="E58" s="9" t="s">
        <v>134</v>
      </c>
      <c r="F58" s="42" t="s">
        <v>185</v>
      </c>
    </row>
    <row r="59" spans="1:6" ht="30" x14ac:dyDescent="0.25">
      <c r="A59" s="9">
        <v>1357</v>
      </c>
      <c r="B59" s="14">
        <v>44539</v>
      </c>
      <c r="C59" s="27" t="s">
        <v>11</v>
      </c>
      <c r="D59" s="17">
        <v>37.799999999999997</v>
      </c>
      <c r="E59" s="9" t="s">
        <v>160</v>
      </c>
      <c r="F59" s="42" t="s">
        <v>199</v>
      </c>
    </row>
    <row r="60" spans="1:6" x14ac:dyDescent="0.25">
      <c r="A60" s="9">
        <v>1367</v>
      </c>
      <c r="B60" s="14">
        <v>44540</v>
      </c>
      <c r="C60" s="27" t="s">
        <v>11</v>
      </c>
      <c r="D60" s="17">
        <v>4.6100000000000003</v>
      </c>
      <c r="E60" s="9" t="s">
        <v>134</v>
      </c>
      <c r="F60" s="42" t="s">
        <v>185</v>
      </c>
    </row>
    <row r="61" spans="1:6" x14ac:dyDescent="0.25">
      <c r="A61" s="9">
        <v>1373</v>
      </c>
      <c r="B61" s="14">
        <v>44543</v>
      </c>
      <c r="C61" s="27" t="s">
        <v>11</v>
      </c>
      <c r="D61" s="17">
        <v>1353.66</v>
      </c>
      <c r="E61" s="9" t="s">
        <v>135</v>
      </c>
      <c r="F61" s="42" t="s">
        <v>186</v>
      </c>
    </row>
    <row r="62" spans="1:6" x14ac:dyDescent="0.25">
      <c r="A62" s="9">
        <v>1375</v>
      </c>
      <c r="B62" s="14">
        <v>44543</v>
      </c>
      <c r="C62" s="27" t="s">
        <v>11</v>
      </c>
      <c r="D62" s="17">
        <v>1227.5999999999999</v>
      </c>
      <c r="E62" s="9" t="s">
        <v>143</v>
      </c>
      <c r="F62" s="42" t="s">
        <v>195</v>
      </c>
    </row>
    <row r="63" spans="1:6" ht="30" x14ac:dyDescent="0.25">
      <c r="A63" s="9">
        <v>1409</v>
      </c>
      <c r="B63" s="14">
        <v>44544</v>
      </c>
      <c r="C63" s="27" t="s">
        <v>11</v>
      </c>
      <c r="D63" s="17">
        <v>224.48</v>
      </c>
      <c r="E63" s="9" t="s">
        <v>160</v>
      </c>
      <c r="F63" s="42" t="s">
        <v>199</v>
      </c>
    </row>
    <row r="64" spans="1:6" ht="30" x14ac:dyDescent="0.25">
      <c r="A64" s="9">
        <v>1411</v>
      </c>
      <c r="B64" s="14">
        <v>44544</v>
      </c>
      <c r="C64" s="27" t="s">
        <v>11</v>
      </c>
      <c r="D64" s="17">
        <v>530.82000000000005</v>
      </c>
      <c r="E64" s="9" t="s">
        <v>160</v>
      </c>
      <c r="F64" s="42" t="s">
        <v>199</v>
      </c>
    </row>
    <row r="65" spans="1:6" x14ac:dyDescent="0.25">
      <c r="A65" s="9">
        <v>1413</v>
      </c>
      <c r="B65" s="14">
        <v>44544</v>
      </c>
      <c r="C65" s="27" t="s">
        <v>11</v>
      </c>
      <c r="D65" s="17">
        <v>68.12</v>
      </c>
      <c r="E65" s="9" t="s">
        <v>140</v>
      </c>
      <c r="F65" s="42" t="s">
        <v>191</v>
      </c>
    </row>
    <row r="66" spans="1:6" x14ac:dyDescent="0.25">
      <c r="A66" s="9">
        <v>1415</v>
      </c>
      <c r="B66" s="14">
        <v>44544</v>
      </c>
      <c r="C66" s="27" t="s">
        <v>11</v>
      </c>
      <c r="D66" s="17">
        <v>158.93</v>
      </c>
      <c r="E66" s="9" t="s">
        <v>140</v>
      </c>
      <c r="F66" s="42" t="s">
        <v>191</v>
      </c>
    </row>
    <row r="67" spans="1:6" x14ac:dyDescent="0.25">
      <c r="A67" s="9">
        <v>1435</v>
      </c>
      <c r="B67" s="14">
        <v>44545</v>
      </c>
      <c r="C67" s="27" t="s">
        <v>11</v>
      </c>
      <c r="D67" s="17">
        <v>330</v>
      </c>
      <c r="E67" s="9" t="s">
        <v>138</v>
      </c>
      <c r="F67" s="42" t="s">
        <v>189</v>
      </c>
    </row>
    <row r="68" spans="1:6" x14ac:dyDescent="0.25">
      <c r="A68" s="9">
        <v>1437</v>
      </c>
      <c r="B68" s="14">
        <v>44545</v>
      </c>
      <c r="C68" s="27" t="s">
        <v>11</v>
      </c>
      <c r="D68" s="17">
        <v>3518.9</v>
      </c>
      <c r="E68" s="9" t="s">
        <v>143</v>
      </c>
      <c r="F68" s="42" t="s">
        <v>195</v>
      </c>
    </row>
    <row r="69" spans="1:6" ht="30" x14ac:dyDescent="0.25">
      <c r="A69" s="9">
        <v>1442</v>
      </c>
      <c r="B69" s="14">
        <v>44550</v>
      </c>
      <c r="C69" s="27" t="s">
        <v>11</v>
      </c>
      <c r="D69" s="17">
        <v>0.21</v>
      </c>
      <c r="E69" s="9" t="s">
        <v>160</v>
      </c>
      <c r="F69" s="42" t="s">
        <v>199</v>
      </c>
    </row>
    <row r="70" spans="1:6" ht="30" x14ac:dyDescent="0.25">
      <c r="A70" s="9">
        <v>1444</v>
      </c>
      <c r="B70" s="14">
        <v>44550</v>
      </c>
      <c r="C70" s="27" t="s">
        <v>11</v>
      </c>
      <c r="D70" s="17">
        <v>51.95</v>
      </c>
      <c r="E70" s="9" t="s">
        <v>160</v>
      </c>
      <c r="F70" s="42" t="s">
        <v>199</v>
      </c>
    </row>
    <row r="71" spans="1:6" x14ac:dyDescent="0.25">
      <c r="A71" s="9">
        <v>1452</v>
      </c>
      <c r="B71" s="14">
        <v>44551</v>
      </c>
      <c r="C71" s="27" t="s">
        <v>11</v>
      </c>
      <c r="D71" s="17">
        <v>10717.97</v>
      </c>
      <c r="E71" s="9" t="s">
        <v>147</v>
      </c>
      <c r="F71" s="42" t="s">
        <v>197</v>
      </c>
    </row>
    <row r="72" spans="1:6" ht="30" x14ac:dyDescent="0.25">
      <c r="A72" s="9">
        <v>1454</v>
      </c>
      <c r="B72" s="14">
        <v>44551</v>
      </c>
      <c r="C72" s="27" t="s">
        <v>11</v>
      </c>
      <c r="D72" s="17">
        <v>2814.07</v>
      </c>
      <c r="E72" s="9" t="s">
        <v>160</v>
      </c>
      <c r="F72" s="42" t="s">
        <v>199</v>
      </c>
    </row>
    <row r="73" spans="1:6" x14ac:dyDescent="0.25">
      <c r="A73" s="9">
        <v>1473</v>
      </c>
      <c r="B73" s="14">
        <v>44552</v>
      </c>
      <c r="C73" s="27" t="s">
        <v>11</v>
      </c>
      <c r="D73" s="17">
        <v>156.99</v>
      </c>
      <c r="E73" s="9" t="s">
        <v>132</v>
      </c>
      <c r="F73" s="42" t="s">
        <v>183</v>
      </c>
    </row>
    <row r="74" spans="1:6" x14ac:dyDescent="0.25">
      <c r="A74" s="9">
        <v>1475</v>
      </c>
      <c r="B74" s="14">
        <v>44552</v>
      </c>
      <c r="C74" s="27" t="s">
        <v>11</v>
      </c>
      <c r="D74" s="17">
        <v>31.92</v>
      </c>
      <c r="E74" s="9" t="s">
        <v>132</v>
      </c>
      <c r="F74" s="42" t="s">
        <v>183</v>
      </c>
    </row>
    <row r="75" spans="1:6" x14ac:dyDescent="0.25">
      <c r="A75" s="9">
        <v>1477</v>
      </c>
      <c r="B75" s="14">
        <v>44552</v>
      </c>
      <c r="C75" s="27" t="s">
        <v>11</v>
      </c>
      <c r="D75" s="17">
        <v>92.83</v>
      </c>
      <c r="E75" s="9" t="s">
        <v>132</v>
      </c>
      <c r="F75" s="42" t="s">
        <v>183</v>
      </c>
    </row>
    <row r="76" spans="1:6" ht="30" x14ac:dyDescent="0.25">
      <c r="A76" s="9">
        <v>1514</v>
      </c>
      <c r="B76" s="14">
        <v>44554</v>
      </c>
      <c r="C76" s="27" t="s">
        <v>11</v>
      </c>
      <c r="D76" s="17">
        <v>256493.87</v>
      </c>
      <c r="E76" s="9" t="s">
        <v>161</v>
      </c>
      <c r="F76" s="42" t="s">
        <v>200</v>
      </c>
    </row>
    <row r="77" spans="1:6" ht="30" x14ac:dyDescent="0.25">
      <c r="A77" s="9">
        <v>1515</v>
      </c>
      <c r="B77" s="14">
        <v>44554</v>
      </c>
      <c r="C77" s="27" t="s">
        <v>11</v>
      </c>
      <c r="D77" s="17">
        <v>10483.61</v>
      </c>
      <c r="E77" s="9" t="s">
        <v>161</v>
      </c>
      <c r="F77" s="42" t="s">
        <v>200</v>
      </c>
    </row>
    <row r="78" spans="1:6" ht="30" x14ac:dyDescent="0.25">
      <c r="A78" s="9">
        <v>1516</v>
      </c>
      <c r="B78" s="14">
        <v>44554</v>
      </c>
      <c r="C78" s="27" t="s">
        <v>11</v>
      </c>
      <c r="D78" s="17">
        <v>8970.1299999999992</v>
      </c>
      <c r="E78" s="9" t="s">
        <v>161</v>
      </c>
      <c r="F78" s="42" t="s">
        <v>200</v>
      </c>
    </row>
    <row r="79" spans="1:6" ht="30" x14ac:dyDescent="0.25">
      <c r="A79" s="9">
        <v>1517</v>
      </c>
      <c r="B79" s="14">
        <v>44554</v>
      </c>
      <c r="C79" s="27" t="s">
        <v>11</v>
      </c>
      <c r="D79" s="17">
        <v>1784.4</v>
      </c>
      <c r="E79" s="9" t="s">
        <v>161</v>
      </c>
      <c r="F79" s="42" t="s">
        <v>200</v>
      </c>
    </row>
    <row r="80" spans="1:6" ht="30" x14ac:dyDescent="0.25">
      <c r="A80" s="9">
        <v>1518</v>
      </c>
      <c r="B80" s="14">
        <v>44554</v>
      </c>
      <c r="C80" s="27" t="s">
        <v>11</v>
      </c>
      <c r="D80" s="17">
        <v>1138.8800000000001</v>
      </c>
      <c r="E80" s="9" t="s">
        <v>161</v>
      </c>
      <c r="F80" s="42" t="s">
        <v>200</v>
      </c>
    </row>
    <row r="81" spans="1:6" x14ac:dyDescent="0.25">
      <c r="A81" s="9">
        <v>1536</v>
      </c>
      <c r="B81" s="14">
        <v>44554</v>
      </c>
      <c r="C81" s="27" t="s">
        <v>11</v>
      </c>
      <c r="D81" s="17">
        <v>14.93</v>
      </c>
      <c r="E81" s="9" t="s">
        <v>134</v>
      </c>
      <c r="F81" s="42" t="s">
        <v>185</v>
      </c>
    </row>
    <row r="82" spans="1:6" x14ac:dyDescent="0.25">
      <c r="A82" s="9">
        <v>1538</v>
      </c>
      <c r="B82" s="14">
        <v>44554</v>
      </c>
      <c r="C82" s="27" t="s">
        <v>11</v>
      </c>
      <c r="D82" s="17">
        <v>8.08</v>
      </c>
      <c r="E82" s="9" t="s">
        <v>134</v>
      </c>
      <c r="F82" s="42" t="s">
        <v>185</v>
      </c>
    </row>
    <row r="83" spans="1:6" x14ac:dyDescent="0.25">
      <c r="A83" s="9">
        <v>1576</v>
      </c>
      <c r="B83" s="14">
        <v>44559</v>
      </c>
      <c r="C83" s="27" t="s">
        <v>11</v>
      </c>
      <c r="D83" s="17">
        <v>0.96</v>
      </c>
      <c r="E83" s="9" t="s">
        <v>133</v>
      </c>
      <c r="F83" s="42" t="s">
        <v>184</v>
      </c>
    </row>
    <row r="84" spans="1:6" x14ac:dyDescent="0.25">
      <c r="A84" s="9">
        <v>1578</v>
      </c>
      <c r="B84" s="14">
        <v>44559</v>
      </c>
      <c r="C84" s="27" t="s">
        <v>11</v>
      </c>
      <c r="D84" s="17">
        <v>1.33</v>
      </c>
      <c r="E84" s="9" t="s">
        <v>133</v>
      </c>
      <c r="F84" s="42" t="s">
        <v>184</v>
      </c>
    </row>
    <row r="85" spans="1:6" x14ac:dyDescent="0.25">
      <c r="A85" s="9">
        <v>1580</v>
      </c>
      <c r="B85" s="14">
        <v>44559</v>
      </c>
      <c r="C85" s="27" t="s">
        <v>11</v>
      </c>
      <c r="D85" s="17">
        <v>53.94</v>
      </c>
      <c r="E85" s="9" t="s">
        <v>133</v>
      </c>
      <c r="F85" s="42" t="s">
        <v>184</v>
      </c>
    </row>
    <row r="86" spans="1:6" x14ac:dyDescent="0.25">
      <c r="A86" s="9">
        <v>1582</v>
      </c>
      <c r="B86" s="14">
        <v>44559</v>
      </c>
      <c r="C86" s="27" t="s">
        <v>11</v>
      </c>
      <c r="D86" s="17">
        <v>4470.3999999999996</v>
      </c>
      <c r="E86" s="9" t="s">
        <v>144</v>
      </c>
      <c r="F86" s="42" t="s">
        <v>198</v>
      </c>
    </row>
    <row r="87" spans="1:6" x14ac:dyDescent="0.25">
      <c r="A87" s="9"/>
      <c r="B87" s="14"/>
      <c r="C87" s="28" t="s">
        <v>125</v>
      </c>
      <c r="D87" s="17">
        <f>SUM(D23:D86)</f>
        <v>464142.17000000004</v>
      </c>
      <c r="E87" s="9"/>
      <c r="F87" s="42"/>
    </row>
    <row r="88" spans="1:6" x14ac:dyDescent="0.25">
      <c r="A88" s="8"/>
      <c r="B88" s="13"/>
      <c r="C88" s="29"/>
      <c r="D88" s="16"/>
      <c r="E88" s="8"/>
      <c r="F88" s="41"/>
    </row>
    <row r="89" spans="1:6" ht="30" x14ac:dyDescent="0.25">
      <c r="A89" s="7">
        <v>1118</v>
      </c>
      <c r="B89" s="12">
        <v>44474</v>
      </c>
      <c r="C89" s="25" t="s">
        <v>12</v>
      </c>
      <c r="D89" s="15">
        <v>7310.46</v>
      </c>
      <c r="E89" s="7" t="s">
        <v>158</v>
      </c>
      <c r="F89" s="40" t="s">
        <v>196</v>
      </c>
    </row>
    <row r="90" spans="1:6" ht="30" x14ac:dyDescent="0.25">
      <c r="A90" s="9">
        <v>1119</v>
      </c>
      <c r="B90" s="14">
        <v>44474</v>
      </c>
      <c r="C90" s="27" t="s">
        <v>12</v>
      </c>
      <c r="D90" s="17">
        <v>16681.849999999999</v>
      </c>
      <c r="E90" s="9" t="s">
        <v>158</v>
      </c>
      <c r="F90" s="42" t="s">
        <v>196</v>
      </c>
    </row>
    <row r="91" spans="1:6" x14ac:dyDescent="0.25">
      <c r="A91" s="9"/>
      <c r="B91" s="14"/>
      <c r="C91" s="28" t="s">
        <v>125</v>
      </c>
      <c r="D91" s="17">
        <f>SUM(D89:D90)</f>
        <v>23992.309999999998</v>
      </c>
      <c r="E91" s="9"/>
      <c r="F91" s="42"/>
    </row>
    <row r="92" spans="1:6" x14ac:dyDescent="0.25">
      <c r="A92" s="8"/>
      <c r="B92" s="13"/>
      <c r="C92" s="29"/>
      <c r="D92" s="16"/>
      <c r="E92" s="8"/>
      <c r="F92" s="41"/>
    </row>
    <row r="93" spans="1:6" x14ac:dyDescent="0.25">
      <c r="A93" s="7">
        <v>1194</v>
      </c>
      <c r="B93" s="12">
        <v>44496</v>
      </c>
      <c r="C93" s="25" t="s">
        <v>13</v>
      </c>
      <c r="D93" s="15">
        <v>498.17</v>
      </c>
      <c r="E93" s="7" t="s">
        <v>132</v>
      </c>
      <c r="F93" s="40" t="s">
        <v>183</v>
      </c>
    </row>
    <row r="94" spans="1:6" x14ac:dyDescent="0.25">
      <c r="A94" s="9">
        <v>1196</v>
      </c>
      <c r="B94" s="14">
        <v>44496</v>
      </c>
      <c r="C94" s="27" t="s">
        <v>13</v>
      </c>
      <c r="D94" s="17">
        <v>127.48</v>
      </c>
      <c r="E94" s="9" t="s">
        <v>132</v>
      </c>
      <c r="F94" s="42" t="s">
        <v>183</v>
      </c>
    </row>
    <row r="95" spans="1:6" x14ac:dyDescent="0.25">
      <c r="A95" s="9">
        <v>1263</v>
      </c>
      <c r="B95" s="14">
        <v>44530</v>
      </c>
      <c r="C95" s="27" t="s">
        <v>13</v>
      </c>
      <c r="D95" s="17">
        <v>381.36</v>
      </c>
      <c r="E95" s="9" t="s">
        <v>132</v>
      </c>
      <c r="F95" s="42" t="s">
        <v>183</v>
      </c>
    </row>
    <row r="96" spans="1:6" x14ac:dyDescent="0.25">
      <c r="A96" s="9">
        <v>1347</v>
      </c>
      <c r="B96" s="14">
        <v>44539</v>
      </c>
      <c r="C96" s="27" t="s">
        <v>13</v>
      </c>
      <c r="D96" s="17">
        <v>618.46</v>
      </c>
      <c r="E96" s="9" t="s">
        <v>132</v>
      </c>
      <c r="F96" s="42" t="s">
        <v>183</v>
      </c>
    </row>
    <row r="97" spans="1:6" x14ac:dyDescent="0.25">
      <c r="A97" s="9">
        <v>1349</v>
      </c>
      <c r="B97" s="14">
        <v>44539</v>
      </c>
      <c r="C97" s="27" t="s">
        <v>13</v>
      </c>
      <c r="D97" s="17">
        <v>139.9</v>
      </c>
      <c r="E97" s="9" t="s">
        <v>132</v>
      </c>
      <c r="F97" s="42" t="s">
        <v>183</v>
      </c>
    </row>
    <row r="98" spans="1:6" x14ac:dyDescent="0.25">
      <c r="A98" s="9">
        <v>1472</v>
      </c>
      <c r="B98" s="14">
        <v>44552</v>
      </c>
      <c r="C98" s="27" t="s">
        <v>13</v>
      </c>
      <c r="D98" s="17">
        <v>710</v>
      </c>
      <c r="E98" s="9" t="s">
        <v>132</v>
      </c>
      <c r="F98" s="42" t="s">
        <v>183</v>
      </c>
    </row>
    <row r="99" spans="1:6" x14ac:dyDescent="0.25">
      <c r="A99" s="9">
        <v>1474</v>
      </c>
      <c r="B99" s="14">
        <v>44552</v>
      </c>
      <c r="C99" s="27" t="s">
        <v>13</v>
      </c>
      <c r="D99" s="17">
        <v>144.38</v>
      </c>
      <c r="E99" s="9" t="s">
        <v>132</v>
      </c>
      <c r="F99" s="42" t="s">
        <v>183</v>
      </c>
    </row>
    <row r="100" spans="1:6" x14ac:dyDescent="0.25">
      <c r="A100" s="9">
        <v>1476</v>
      </c>
      <c r="B100" s="14">
        <v>44552</v>
      </c>
      <c r="C100" s="27" t="s">
        <v>13</v>
      </c>
      <c r="D100" s="17">
        <v>419.83</v>
      </c>
      <c r="E100" s="9" t="s">
        <v>132</v>
      </c>
      <c r="F100" s="42" t="s">
        <v>183</v>
      </c>
    </row>
    <row r="101" spans="1:6" x14ac:dyDescent="0.25">
      <c r="A101" s="9"/>
      <c r="B101" s="14"/>
      <c r="C101" s="28" t="s">
        <v>125</v>
      </c>
      <c r="D101" s="17">
        <f>SUM(D93:D100)</f>
        <v>3039.58</v>
      </c>
      <c r="E101" s="9"/>
      <c r="F101" s="42"/>
    </row>
    <row r="102" spans="1:6" x14ac:dyDescent="0.25">
      <c r="A102" s="8"/>
      <c r="B102" s="13"/>
      <c r="C102" s="29"/>
      <c r="D102" s="16"/>
      <c r="E102" s="8"/>
      <c r="F102" s="41"/>
    </row>
    <row r="103" spans="1:6" x14ac:dyDescent="0.25">
      <c r="A103" s="7">
        <v>1478</v>
      </c>
      <c r="B103" s="12">
        <v>44553</v>
      </c>
      <c r="C103" s="25" t="s">
        <v>14</v>
      </c>
      <c r="D103" s="15">
        <v>5341.65</v>
      </c>
      <c r="E103" s="7" t="s">
        <v>139</v>
      </c>
      <c r="F103" s="40" t="s">
        <v>190</v>
      </c>
    </row>
    <row r="104" spans="1:6" x14ac:dyDescent="0.25">
      <c r="A104" s="8"/>
      <c r="B104" s="13"/>
      <c r="C104" s="29" t="s">
        <v>125</v>
      </c>
      <c r="D104" s="16"/>
      <c r="E104" s="8"/>
      <c r="F104" s="41"/>
    </row>
    <row r="105" spans="1:6" x14ac:dyDescent="0.25">
      <c r="A105" s="7">
        <v>1120</v>
      </c>
      <c r="B105" s="12">
        <v>44474</v>
      </c>
      <c r="C105" s="25" t="s">
        <v>15</v>
      </c>
      <c r="D105" s="15">
        <v>84736.06</v>
      </c>
      <c r="E105" s="7" t="s">
        <v>146</v>
      </c>
      <c r="F105" s="40" t="s">
        <v>166</v>
      </c>
    </row>
    <row r="106" spans="1:6" x14ac:dyDescent="0.25">
      <c r="A106" s="9">
        <v>1297</v>
      </c>
      <c r="B106" s="14">
        <v>44533</v>
      </c>
      <c r="C106" s="27" t="s">
        <v>15</v>
      </c>
      <c r="D106" s="17">
        <v>2000</v>
      </c>
      <c r="E106" s="9" t="s">
        <v>146</v>
      </c>
      <c r="F106" s="42" t="s">
        <v>166</v>
      </c>
    </row>
    <row r="107" spans="1:6" x14ac:dyDescent="0.25">
      <c r="A107" s="9">
        <v>1298</v>
      </c>
      <c r="B107" s="14">
        <v>44533</v>
      </c>
      <c r="C107" s="27" t="s">
        <v>15</v>
      </c>
      <c r="D107" s="17">
        <v>8100</v>
      </c>
      <c r="E107" s="9" t="s">
        <v>146</v>
      </c>
      <c r="F107" s="42" t="s">
        <v>166</v>
      </c>
    </row>
    <row r="108" spans="1:6" x14ac:dyDescent="0.25">
      <c r="A108" s="9">
        <v>1433</v>
      </c>
      <c r="B108" s="14">
        <v>44545</v>
      </c>
      <c r="C108" s="27" t="s">
        <v>15</v>
      </c>
      <c r="D108" s="17">
        <v>58797.25</v>
      </c>
      <c r="E108" s="9" t="s">
        <v>146</v>
      </c>
      <c r="F108" s="42" t="s">
        <v>166</v>
      </c>
    </row>
    <row r="109" spans="1:6" x14ac:dyDescent="0.25">
      <c r="A109" s="9"/>
      <c r="B109" s="14"/>
      <c r="C109" s="28" t="s">
        <v>125</v>
      </c>
      <c r="D109" s="17">
        <f>SUM(D105:D108)</f>
        <v>153633.31</v>
      </c>
      <c r="E109" s="9"/>
      <c r="F109" s="42"/>
    </row>
    <row r="110" spans="1:6" x14ac:dyDescent="0.25">
      <c r="A110" s="8"/>
      <c r="B110" s="13"/>
      <c r="C110" s="29"/>
      <c r="D110" s="16"/>
      <c r="E110" s="8"/>
      <c r="F110" s="41"/>
    </row>
    <row r="111" spans="1:6" x14ac:dyDescent="0.25">
      <c r="A111" s="7">
        <v>1313</v>
      </c>
      <c r="B111" s="12">
        <v>44533</v>
      </c>
      <c r="C111" s="25" t="s">
        <v>16</v>
      </c>
      <c r="D111" s="15">
        <v>6700</v>
      </c>
      <c r="E111" s="7" t="s">
        <v>146</v>
      </c>
      <c r="F111" s="40" t="s">
        <v>166</v>
      </c>
    </row>
    <row r="112" spans="1:6" x14ac:dyDescent="0.25">
      <c r="A112" s="9">
        <v>1314</v>
      </c>
      <c r="B112" s="14">
        <v>44533</v>
      </c>
      <c r="C112" s="27" t="s">
        <v>16</v>
      </c>
      <c r="D112" s="17">
        <v>11500</v>
      </c>
      <c r="E112" s="9" t="s">
        <v>146</v>
      </c>
      <c r="F112" s="42" t="s">
        <v>166</v>
      </c>
    </row>
    <row r="113" spans="1:6" x14ac:dyDescent="0.25">
      <c r="A113" s="9"/>
      <c r="B113" s="14"/>
      <c r="C113" s="28" t="s">
        <v>125</v>
      </c>
      <c r="D113" s="17">
        <f>SUM(D111:D112)</f>
        <v>18200</v>
      </c>
      <c r="E113" s="9"/>
      <c r="F113" s="42"/>
    </row>
    <row r="114" spans="1:6" x14ac:dyDescent="0.25">
      <c r="A114" s="8"/>
      <c r="B114" s="13"/>
      <c r="C114" s="29"/>
      <c r="D114" s="16"/>
      <c r="E114" s="8"/>
      <c r="F114" s="41"/>
    </row>
    <row r="115" spans="1:6" x14ac:dyDescent="0.25">
      <c r="A115" s="7">
        <v>1390</v>
      </c>
      <c r="B115" s="12">
        <v>44543</v>
      </c>
      <c r="C115" s="25" t="s">
        <v>17</v>
      </c>
      <c r="D115" s="15">
        <v>900</v>
      </c>
      <c r="E115" s="7" t="s">
        <v>146</v>
      </c>
      <c r="F115" s="40" t="s">
        <v>166</v>
      </c>
    </row>
    <row r="116" spans="1:6" x14ac:dyDescent="0.25">
      <c r="A116" s="9">
        <v>1391</v>
      </c>
      <c r="B116" s="14">
        <v>44543</v>
      </c>
      <c r="C116" s="27" t="s">
        <v>17</v>
      </c>
      <c r="D116" s="17">
        <v>2000</v>
      </c>
      <c r="E116" s="9" t="s">
        <v>146</v>
      </c>
      <c r="F116" s="42" t="s">
        <v>166</v>
      </c>
    </row>
    <row r="117" spans="1:6" x14ac:dyDescent="0.25">
      <c r="A117" s="9"/>
      <c r="B117" s="14"/>
      <c r="C117" s="28" t="s">
        <v>125</v>
      </c>
      <c r="D117" s="17">
        <f>SUM(D115:D116)</f>
        <v>2900</v>
      </c>
      <c r="E117" s="9"/>
      <c r="F117" s="42"/>
    </row>
    <row r="118" spans="1:6" x14ac:dyDescent="0.25">
      <c r="A118" s="8"/>
      <c r="B118" s="13"/>
      <c r="C118" s="29"/>
      <c r="D118" s="16"/>
      <c r="E118" s="8"/>
      <c r="F118" s="41"/>
    </row>
    <row r="119" spans="1:6" x14ac:dyDescent="0.25">
      <c r="A119" s="7">
        <v>1250</v>
      </c>
      <c r="B119" s="12">
        <v>44524</v>
      </c>
      <c r="C119" s="25" t="s">
        <v>18</v>
      </c>
      <c r="D119" s="15">
        <v>48201.599999999999</v>
      </c>
      <c r="E119" s="7" t="s">
        <v>146</v>
      </c>
      <c r="F119" s="40" t="s">
        <v>166</v>
      </c>
    </row>
    <row r="120" spans="1:6" x14ac:dyDescent="0.25">
      <c r="A120" s="8"/>
      <c r="B120" s="13"/>
      <c r="C120" s="29" t="s">
        <v>125</v>
      </c>
      <c r="D120" s="16"/>
      <c r="E120" s="8"/>
      <c r="F120" s="41" t="s">
        <v>166</v>
      </c>
    </row>
    <row r="121" spans="1:6" x14ac:dyDescent="0.25">
      <c r="A121" s="7">
        <v>1136</v>
      </c>
      <c r="B121" s="12">
        <v>44482</v>
      </c>
      <c r="C121" s="25" t="s">
        <v>19</v>
      </c>
      <c r="D121" s="15">
        <v>11040</v>
      </c>
      <c r="E121" s="7" t="s">
        <v>146</v>
      </c>
      <c r="F121" s="40" t="s">
        <v>166</v>
      </c>
    </row>
    <row r="122" spans="1:6" x14ac:dyDescent="0.25">
      <c r="A122" s="9">
        <v>1137</v>
      </c>
      <c r="B122" s="14">
        <v>44482</v>
      </c>
      <c r="C122" s="27" t="s">
        <v>19</v>
      </c>
      <c r="D122" s="17">
        <v>18720</v>
      </c>
      <c r="E122" s="9" t="s">
        <v>146</v>
      </c>
      <c r="F122" s="42" t="s">
        <v>166</v>
      </c>
    </row>
    <row r="123" spans="1:6" x14ac:dyDescent="0.25">
      <c r="A123" s="9">
        <v>1140</v>
      </c>
      <c r="B123" s="14">
        <v>44482</v>
      </c>
      <c r="C123" s="27" t="s">
        <v>19</v>
      </c>
      <c r="D123" s="17">
        <v>17400</v>
      </c>
      <c r="E123" s="9" t="s">
        <v>146</v>
      </c>
      <c r="F123" s="42" t="s">
        <v>166</v>
      </c>
    </row>
    <row r="124" spans="1:6" x14ac:dyDescent="0.25">
      <c r="A124" s="9"/>
      <c r="B124" s="14"/>
      <c r="C124" s="28" t="s">
        <v>125</v>
      </c>
      <c r="D124" s="17">
        <f>SUM(D121:D123)</f>
        <v>47160</v>
      </c>
      <c r="E124" s="9"/>
      <c r="F124" s="42" t="s">
        <v>166</v>
      </c>
    </row>
    <row r="125" spans="1:6" x14ac:dyDescent="0.25">
      <c r="A125" s="8"/>
      <c r="B125" s="13"/>
      <c r="C125" s="29"/>
      <c r="D125" s="16"/>
      <c r="E125" s="8"/>
      <c r="F125" s="41"/>
    </row>
    <row r="126" spans="1:6" x14ac:dyDescent="0.25">
      <c r="A126" s="7">
        <v>1303</v>
      </c>
      <c r="B126" s="12">
        <v>44533</v>
      </c>
      <c r="C126" s="25" t="s">
        <v>20</v>
      </c>
      <c r="D126" s="15">
        <v>127473.19</v>
      </c>
      <c r="E126" s="7" t="s">
        <v>146</v>
      </c>
      <c r="F126" s="40" t="s">
        <v>166</v>
      </c>
    </row>
    <row r="127" spans="1:6" x14ac:dyDescent="0.25">
      <c r="A127" s="9">
        <v>1380</v>
      </c>
      <c r="B127" s="14">
        <v>44543</v>
      </c>
      <c r="C127" s="27" t="s">
        <v>20</v>
      </c>
      <c r="D127" s="17">
        <v>1600</v>
      </c>
      <c r="E127" s="9" t="s">
        <v>146</v>
      </c>
      <c r="F127" s="42" t="s">
        <v>166</v>
      </c>
    </row>
    <row r="128" spans="1:6" x14ac:dyDescent="0.25">
      <c r="A128" s="9"/>
      <c r="B128" s="14"/>
      <c r="C128" s="28" t="s">
        <v>125</v>
      </c>
      <c r="D128" s="17">
        <f>SUM(D126:D127)</f>
        <v>129073.19</v>
      </c>
      <c r="E128" s="9"/>
      <c r="F128" s="42"/>
    </row>
    <row r="129" spans="1:6" x14ac:dyDescent="0.25">
      <c r="A129" s="8"/>
      <c r="B129" s="13"/>
      <c r="C129" s="29"/>
      <c r="D129" s="16"/>
      <c r="E129" s="8"/>
      <c r="F129" s="41"/>
    </row>
    <row r="130" spans="1:6" x14ac:dyDescent="0.25">
      <c r="A130" s="7">
        <v>1311</v>
      </c>
      <c r="B130" s="12">
        <v>44533</v>
      </c>
      <c r="C130" s="25" t="s">
        <v>21</v>
      </c>
      <c r="D130" s="15">
        <v>8500</v>
      </c>
      <c r="E130" s="7" t="s">
        <v>146</v>
      </c>
      <c r="F130" s="40" t="s">
        <v>166</v>
      </c>
    </row>
    <row r="131" spans="1:6" x14ac:dyDescent="0.25">
      <c r="A131" s="9">
        <v>1312</v>
      </c>
      <c r="B131" s="14">
        <v>44533</v>
      </c>
      <c r="C131" s="27" t="s">
        <v>21</v>
      </c>
      <c r="D131" s="17">
        <v>5200</v>
      </c>
      <c r="E131" s="9" t="s">
        <v>146</v>
      </c>
      <c r="F131" s="42" t="s">
        <v>166</v>
      </c>
    </row>
    <row r="132" spans="1:6" x14ac:dyDescent="0.25">
      <c r="A132" s="9"/>
      <c r="B132" s="14"/>
      <c r="C132" s="28" t="s">
        <v>125</v>
      </c>
      <c r="D132" s="17">
        <f>SUM(D130:D131)</f>
        <v>13700</v>
      </c>
      <c r="E132" s="9"/>
      <c r="F132" s="42"/>
    </row>
    <row r="133" spans="1:6" x14ac:dyDescent="0.25">
      <c r="A133" s="8"/>
      <c r="B133" s="13"/>
      <c r="C133" s="29"/>
      <c r="D133" s="16"/>
      <c r="E133" s="8"/>
      <c r="F133" s="41"/>
    </row>
    <row r="134" spans="1:6" x14ac:dyDescent="0.25">
      <c r="A134" s="7">
        <v>1389</v>
      </c>
      <c r="B134" s="12">
        <v>44543</v>
      </c>
      <c r="C134" s="25" t="s">
        <v>22</v>
      </c>
      <c r="D134" s="15">
        <v>1500</v>
      </c>
      <c r="E134" s="7" t="s">
        <v>146</v>
      </c>
      <c r="F134" s="40" t="s">
        <v>166</v>
      </c>
    </row>
    <row r="135" spans="1:6" x14ac:dyDescent="0.25">
      <c r="A135" s="8"/>
      <c r="B135" s="13"/>
      <c r="C135" s="29" t="s">
        <v>125</v>
      </c>
      <c r="D135" s="16"/>
      <c r="E135" s="8"/>
      <c r="F135" s="41"/>
    </row>
    <row r="136" spans="1:6" x14ac:dyDescent="0.25">
      <c r="A136" s="7">
        <v>1319</v>
      </c>
      <c r="B136" s="12">
        <v>44536</v>
      </c>
      <c r="C136" s="25" t="s">
        <v>23</v>
      </c>
      <c r="D136" s="15">
        <v>3500</v>
      </c>
      <c r="E136" s="7" t="s">
        <v>146</v>
      </c>
      <c r="F136" s="40" t="s">
        <v>166</v>
      </c>
    </row>
    <row r="137" spans="1:6" x14ac:dyDescent="0.25">
      <c r="A137" s="9">
        <v>1320</v>
      </c>
      <c r="B137" s="14">
        <v>44536</v>
      </c>
      <c r="C137" s="27" t="s">
        <v>23</v>
      </c>
      <c r="D137" s="17">
        <v>400</v>
      </c>
      <c r="E137" s="9" t="s">
        <v>146</v>
      </c>
      <c r="F137" s="42" t="s">
        <v>166</v>
      </c>
    </row>
    <row r="138" spans="1:6" x14ac:dyDescent="0.25">
      <c r="A138" s="9"/>
      <c r="B138" s="14"/>
      <c r="C138" s="28" t="s">
        <v>125</v>
      </c>
      <c r="D138" s="17">
        <f>SUM(D136:D137)</f>
        <v>3900</v>
      </c>
      <c r="E138" s="9"/>
      <c r="F138" s="42"/>
    </row>
    <row r="139" spans="1:6" x14ac:dyDescent="0.25">
      <c r="A139" s="8"/>
      <c r="B139" s="13"/>
      <c r="C139" s="29"/>
      <c r="D139" s="16"/>
      <c r="E139" s="8"/>
      <c r="F139" s="41"/>
    </row>
    <row r="140" spans="1:6" ht="45" x14ac:dyDescent="0.25">
      <c r="A140" s="7">
        <v>1449</v>
      </c>
      <c r="B140" s="12">
        <v>44550</v>
      </c>
      <c r="C140" s="25" t="s">
        <v>205</v>
      </c>
      <c r="D140" s="15">
        <v>3521.8</v>
      </c>
      <c r="E140" s="7" t="s">
        <v>146</v>
      </c>
      <c r="F140" s="40" t="s">
        <v>166</v>
      </c>
    </row>
    <row r="141" spans="1:6" x14ac:dyDescent="0.25">
      <c r="A141" s="8"/>
      <c r="B141" s="13"/>
      <c r="C141" s="26"/>
      <c r="D141" s="16"/>
      <c r="E141" s="8"/>
      <c r="F141" s="41"/>
    </row>
    <row r="142" spans="1:6" ht="30" x14ac:dyDescent="0.25">
      <c r="A142" s="7">
        <v>1359</v>
      </c>
      <c r="B142" s="12">
        <v>44539</v>
      </c>
      <c r="C142" s="25" t="s">
        <v>206</v>
      </c>
      <c r="D142" s="15">
        <v>177777.78</v>
      </c>
      <c r="E142" s="7" t="s">
        <v>146</v>
      </c>
      <c r="F142" s="40" t="s">
        <v>166</v>
      </c>
    </row>
    <row r="143" spans="1:6" x14ac:dyDescent="0.25">
      <c r="A143" s="8"/>
      <c r="B143" s="13"/>
      <c r="C143" s="26"/>
      <c r="D143" s="16"/>
      <c r="E143" s="8"/>
      <c r="F143" s="41"/>
    </row>
    <row r="144" spans="1:6" ht="30" x14ac:dyDescent="0.25">
      <c r="A144" s="7">
        <v>1286</v>
      </c>
      <c r="B144" s="12">
        <v>44532</v>
      </c>
      <c r="C144" s="25" t="s">
        <v>207</v>
      </c>
      <c r="D144" s="15">
        <v>177777.77</v>
      </c>
      <c r="E144" s="7" t="s">
        <v>146</v>
      </c>
      <c r="F144" s="40" t="s">
        <v>166</v>
      </c>
    </row>
    <row r="145" spans="1:6" x14ac:dyDescent="0.25">
      <c r="A145" s="8"/>
      <c r="B145" s="13"/>
      <c r="C145" s="26"/>
      <c r="D145" s="16"/>
      <c r="E145" s="8"/>
      <c r="F145" s="41"/>
    </row>
    <row r="146" spans="1:6" x14ac:dyDescent="0.25">
      <c r="A146" s="7">
        <v>1358</v>
      </c>
      <c r="B146" s="12">
        <v>44539</v>
      </c>
      <c r="C146" s="25" t="s">
        <v>24</v>
      </c>
      <c r="D146" s="15">
        <v>177777.78</v>
      </c>
      <c r="E146" s="7" t="s">
        <v>146</v>
      </c>
      <c r="F146" s="40" t="s">
        <v>166</v>
      </c>
    </row>
    <row r="147" spans="1:6" x14ac:dyDescent="0.25">
      <c r="A147" s="8"/>
      <c r="B147" s="13"/>
      <c r="C147" s="26"/>
      <c r="D147" s="16"/>
      <c r="E147" s="8"/>
      <c r="F147" s="41"/>
    </row>
    <row r="148" spans="1:6" ht="30" x14ac:dyDescent="0.25">
      <c r="A148" s="7">
        <v>1304</v>
      </c>
      <c r="B148" s="12">
        <v>44533</v>
      </c>
      <c r="C148" s="25" t="s">
        <v>208</v>
      </c>
      <c r="D148" s="15">
        <v>177777.78</v>
      </c>
      <c r="E148" s="7" t="s">
        <v>146</v>
      </c>
      <c r="F148" s="40" t="s">
        <v>166</v>
      </c>
    </row>
    <row r="149" spans="1:6" x14ac:dyDescent="0.25">
      <c r="A149" s="8"/>
      <c r="B149" s="13"/>
      <c r="C149" s="26"/>
      <c r="D149" s="16"/>
      <c r="E149" s="8"/>
      <c r="F149" s="41"/>
    </row>
    <row r="150" spans="1:6" ht="30" x14ac:dyDescent="0.25">
      <c r="A150" s="7">
        <v>1305</v>
      </c>
      <c r="B150" s="12">
        <v>44533</v>
      </c>
      <c r="C150" s="25" t="s">
        <v>209</v>
      </c>
      <c r="D150" s="15">
        <v>177777.78</v>
      </c>
      <c r="E150" s="7" t="s">
        <v>146</v>
      </c>
      <c r="F150" s="40" t="s">
        <v>166</v>
      </c>
    </row>
    <row r="151" spans="1:6" x14ac:dyDescent="0.25">
      <c r="A151" s="8"/>
      <c r="B151" s="13"/>
      <c r="C151" s="26"/>
      <c r="D151" s="16"/>
      <c r="E151" s="8"/>
      <c r="F151" s="41"/>
    </row>
    <row r="152" spans="1:6" x14ac:dyDescent="0.25">
      <c r="A152" s="7">
        <v>1302</v>
      </c>
      <c r="B152" s="12">
        <v>44533</v>
      </c>
      <c r="C152" s="25" t="s">
        <v>25</v>
      </c>
      <c r="D152" s="15">
        <v>177777.78</v>
      </c>
      <c r="E152" s="7" t="s">
        <v>146</v>
      </c>
      <c r="F152" s="40" t="s">
        <v>166</v>
      </c>
    </row>
    <row r="153" spans="1:6" x14ac:dyDescent="0.25">
      <c r="A153" s="8"/>
      <c r="B153" s="13"/>
      <c r="C153" s="26"/>
      <c r="D153" s="16"/>
      <c r="E153" s="8"/>
      <c r="F153" s="41"/>
    </row>
    <row r="154" spans="1:6" x14ac:dyDescent="0.25">
      <c r="A154" s="7">
        <v>1283</v>
      </c>
      <c r="B154" s="12">
        <v>44531</v>
      </c>
      <c r="C154" s="25" t="s">
        <v>26</v>
      </c>
      <c r="D154" s="15">
        <v>177777.77</v>
      </c>
      <c r="E154" s="7" t="s">
        <v>146</v>
      </c>
      <c r="F154" s="40" t="s">
        <v>166</v>
      </c>
    </row>
    <row r="155" spans="1:6" x14ac:dyDescent="0.25">
      <c r="A155" s="8"/>
      <c r="B155" s="13"/>
      <c r="C155" s="26"/>
      <c r="D155" s="16"/>
      <c r="E155" s="8"/>
      <c r="F155" s="41"/>
    </row>
    <row r="156" spans="1:6" x14ac:dyDescent="0.25">
      <c r="A156" s="7">
        <v>1220</v>
      </c>
      <c r="B156" s="12">
        <v>44515</v>
      </c>
      <c r="C156" s="25" t="s">
        <v>27</v>
      </c>
      <c r="D156" s="15">
        <v>35100</v>
      </c>
      <c r="E156" s="7" t="s">
        <v>146</v>
      </c>
      <c r="F156" s="40" t="s">
        <v>166</v>
      </c>
    </row>
    <row r="157" spans="1:6" x14ac:dyDescent="0.25">
      <c r="A157" s="8"/>
      <c r="B157" s="13"/>
      <c r="C157" s="26"/>
      <c r="D157" s="16"/>
      <c r="E157" s="8"/>
      <c r="F157" s="41"/>
    </row>
    <row r="158" spans="1:6" ht="45" x14ac:dyDescent="0.25">
      <c r="A158" s="7">
        <v>1428</v>
      </c>
      <c r="B158" s="12">
        <v>44545</v>
      </c>
      <c r="C158" s="25" t="s">
        <v>210</v>
      </c>
      <c r="D158" s="15">
        <v>2450</v>
      </c>
      <c r="E158" s="7" t="s">
        <v>146</v>
      </c>
      <c r="F158" s="40" t="s">
        <v>166</v>
      </c>
    </row>
    <row r="159" spans="1:6" ht="45" x14ac:dyDescent="0.25">
      <c r="A159" s="9">
        <v>1429</v>
      </c>
      <c r="B159" s="14">
        <v>44545</v>
      </c>
      <c r="C159" s="27" t="s">
        <v>210</v>
      </c>
      <c r="D159" s="17">
        <v>350</v>
      </c>
      <c r="E159" s="9" t="s">
        <v>146</v>
      </c>
      <c r="F159" s="42" t="s">
        <v>166</v>
      </c>
    </row>
    <row r="160" spans="1:6" ht="45" x14ac:dyDescent="0.25">
      <c r="A160" s="9">
        <v>1430</v>
      </c>
      <c r="B160" s="14">
        <v>44545</v>
      </c>
      <c r="C160" s="27" t="s">
        <v>210</v>
      </c>
      <c r="D160" s="17">
        <v>2936.5</v>
      </c>
      <c r="E160" s="9" t="s">
        <v>146</v>
      </c>
      <c r="F160" s="42" t="s">
        <v>166</v>
      </c>
    </row>
    <row r="161" spans="1:6" ht="45" x14ac:dyDescent="0.25">
      <c r="A161" s="9">
        <v>1431</v>
      </c>
      <c r="B161" s="14">
        <v>44545</v>
      </c>
      <c r="C161" s="27" t="s">
        <v>210</v>
      </c>
      <c r="D161" s="17">
        <v>19482.5</v>
      </c>
      <c r="E161" s="9" t="s">
        <v>146</v>
      </c>
      <c r="F161" s="42" t="s">
        <v>166</v>
      </c>
    </row>
    <row r="162" spans="1:6" ht="45" x14ac:dyDescent="0.25">
      <c r="A162" s="9">
        <v>1432</v>
      </c>
      <c r="B162" s="14">
        <v>44545</v>
      </c>
      <c r="C162" s="27" t="s">
        <v>210</v>
      </c>
      <c r="D162" s="17">
        <v>3896.5</v>
      </c>
      <c r="E162" s="9" t="s">
        <v>146</v>
      </c>
      <c r="F162" s="42" t="s">
        <v>166</v>
      </c>
    </row>
    <row r="163" spans="1:6" ht="45" x14ac:dyDescent="0.25">
      <c r="A163" s="9">
        <v>1445</v>
      </c>
      <c r="B163" s="14">
        <v>44550</v>
      </c>
      <c r="C163" s="27" t="s">
        <v>210</v>
      </c>
      <c r="D163" s="17">
        <v>3896.5</v>
      </c>
      <c r="E163" s="9" t="s">
        <v>146</v>
      </c>
      <c r="F163" s="42" t="s">
        <v>166</v>
      </c>
    </row>
    <row r="164" spans="1:6" ht="45" x14ac:dyDescent="0.25">
      <c r="A164" s="9">
        <v>1446</v>
      </c>
      <c r="B164" s="14">
        <v>44550</v>
      </c>
      <c r="C164" s="27" t="s">
        <v>210</v>
      </c>
      <c r="D164" s="17">
        <v>800</v>
      </c>
      <c r="E164" s="9" t="s">
        <v>146</v>
      </c>
      <c r="F164" s="42" t="s">
        <v>166</v>
      </c>
    </row>
    <row r="165" spans="1:6" x14ac:dyDescent="0.25">
      <c r="A165" s="9"/>
      <c r="B165" s="14"/>
      <c r="C165" s="28" t="s">
        <v>125</v>
      </c>
      <c r="D165" s="17">
        <f>SUM(D158:D164)</f>
        <v>33812</v>
      </c>
      <c r="E165" s="9"/>
      <c r="F165" s="42"/>
    </row>
    <row r="166" spans="1:6" x14ac:dyDescent="0.25">
      <c r="A166" s="8"/>
      <c r="B166" s="13"/>
      <c r="C166" s="29"/>
      <c r="D166" s="16"/>
      <c r="E166" s="8"/>
      <c r="F166" s="41"/>
    </row>
    <row r="167" spans="1:6" x14ac:dyDescent="0.25">
      <c r="A167" s="7">
        <v>1288</v>
      </c>
      <c r="B167" s="12">
        <v>44532</v>
      </c>
      <c r="C167" s="25" t="s">
        <v>28</v>
      </c>
      <c r="D167" s="15">
        <v>177777.78</v>
      </c>
      <c r="E167" s="7" t="s">
        <v>146</v>
      </c>
      <c r="F167" s="40" t="s">
        <v>166</v>
      </c>
    </row>
    <row r="168" spans="1:6" x14ac:dyDescent="0.25">
      <c r="A168" s="8"/>
      <c r="B168" s="13"/>
      <c r="C168" s="26"/>
      <c r="D168" s="16"/>
      <c r="E168" s="8"/>
      <c r="F168" s="41"/>
    </row>
    <row r="169" spans="1:6" ht="30" x14ac:dyDescent="0.25">
      <c r="A169" s="7">
        <v>1355</v>
      </c>
      <c r="B169" s="12">
        <v>44539</v>
      </c>
      <c r="C169" s="25" t="s">
        <v>211</v>
      </c>
      <c r="D169" s="15">
        <v>177777.78</v>
      </c>
      <c r="E169" s="7" t="s">
        <v>146</v>
      </c>
      <c r="F169" s="40" t="s">
        <v>166</v>
      </c>
    </row>
    <row r="170" spans="1:6" x14ac:dyDescent="0.25">
      <c r="A170" s="8"/>
      <c r="B170" s="13"/>
      <c r="C170" s="26"/>
      <c r="D170" s="16"/>
      <c r="E170" s="8"/>
      <c r="F170" s="41"/>
    </row>
    <row r="171" spans="1:6" x14ac:dyDescent="0.25">
      <c r="A171" s="7">
        <v>1287</v>
      </c>
      <c r="B171" s="12">
        <v>44532</v>
      </c>
      <c r="C171" s="25" t="s">
        <v>29</v>
      </c>
      <c r="D171" s="15">
        <v>177777.78</v>
      </c>
      <c r="E171" s="7" t="s">
        <v>146</v>
      </c>
      <c r="F171" s="40" t="s">
        <v>166</v>
      </c>
    </row>
    <row r="172" spans="1:6" x14ac:dyDescent="0.25">
      <c r="A172" s="8"/>
      <c r="B172" s="13"/>
      <c r="C172" s="26"/>
      <c r="D172" s="16"/>
      <c r="E172" s="8"/>
      <c r="F172" s="41"/>
    </row>
    <row r="173" spans="1:6" ht="60" x14ac:dyDescent="0.25">
      <c r="A173" s="7">
        <v>1284</v>
      </c>
      <c r="B173" s="12">
        <v>44532</v>
      </c>
      <c r="C173" s="25" t="s">
        <v>212</v>
      </c>
      <c r="D173" s="15">
        <v>56628</v>
      </c>
      <c r="E173" s="7" t="s">
        <v>146</v>
      </c>
      <c r="F173" s="40" t="s">
        <v>166</v>
      </c>
    </row>
    <row r="174" spans="1:6" ht="60" x14ac:dyDescent="0.25">
      <c r="A174" s="9">
        <v>1376</v>
      </c>
      <c r="B174" s="14">
        <v>44543</v>
      </c>
      <c r="C174" s="25" t="s">
        <v>212</v>
      </c>
      <c r="D174" s="17">
        <v>19591</v>
      </c>
      <c r="E174" s="9" t="s">
        <v>146</v>
      </c>
      <c r="F174" s="42" t="s">
        <v>166</v>
      </c>
    </row>
    <row r="175" spans="1:6" ht="60" x14ac:dyDescent="0.25">
      <c r="A175" s="9">
        <v>1377</v>
      </c>
      <c r="B175" s="14">
        <v>44543</v>
      </c>
      <c r="C175" s="25" t="s">
        <v>212</v>
      </c>
      <c r="D175" s="17">
        <v>35030</v>
      </c>
      <c r="E175" s="9" t="s">
        <v>146</v>
      </c>
      <c r="F175" s="42" t="s">
        <v>166</v>
      </c>
    </row>
    <row r="176" spans="1:6" ht="60" x14ac:dyDescent="0.25">
      <c r="A176" s="9">
        <v>1405</v>
      </c>
      <c r="B176" s="14">
        <v>44544</v>
      </c>
      <c r="C176" s="25" t="s">
        <v>212</v>
      </c>
      <c r="D176" s="17">
        <v>30888</v>
      </c>
      <c r="E176" s="9" t="s">
        <v>146</v>
      </c>
      <c r="F176" s="42" t="s">
        <v>166</v>
      </c>
    </row>
    <row r="177" spans="1:6" ht="60" x14ac:dyDescent="0.25">
      <c r="A177" s="9">
        <v>1406</v>
      </c>
      <c r="B177" s="14">
        <v>44544</v>
      </c>
      <c r="C177" s="25" t="s">
        <v>212</v>
      </c>
      <c r="D177" s="17">
        <v>20470</v>
      </c>
      <c r="E177" s="9" t="s">
        <v>146</v>
      </c>
      <c r="F177" s="42" t="s">
        <v>166</v>
      </c>
    </row>
    <row r="178" spans="1:6" ht="60" x14ac:dyDescent="0.25">
      <c r="A178" s="9">
        <v>1407</v>
      </c>
      <c r="B178" s="14">
        <v>44544</v>
      </c>
      <c r="C178" s="25" t="s">
        <v>212</v>
      </c>
      <c r="D178" s="17">
        <v>12870</v>
      </c>
      <c r="E178" s="9" t="s">
        <v>146</v>
      </c>
      <c r="F178" s="42" t="s">
        <v>166</v>
      </c>
    </row>
    <row r="179" spans="1:6" ht="60" x14ac:dyDescent="0.25">
      <c r="A179" s="9">
        <v>1447</v>
      </c>
      <c r="B179" s="14">
        <v>44550</v>
      </c>
      <c r="C179" s="25" t="s">
        <v>212</v>
      </c>
      <c r="D179" s="17">
        <v>7598.75</v>
      </c>
      <c r="E179" s="9" t="s">
        <v>146</v>
      </c>
      <c r="F179" s="42" t="s">
        <v>166</v>
      </c>
    </row>
    <row r="180" spans="1:6" ht="60" x14ac:dyDescent="0.25">
      <c r="A180" s="9">
        <v>1448</v>
      </c>
      <c r="B180" s="14">
        <v>44550</v>
      </c>
      <c r="C180" s="25" t="s">
        <v>212</v>
      </c>
      <c r="D180" s="17">
        <v>15160</v>
      </c>
      <c r="E180" s="9" t="s">
        <v>146</v>
      </c>
      <c r="F180" s="42" t="s">
        <v>166</v>
      </c>
    </row>
    <row r="181" spans="1:6" x14ac:dyDescent="0.25">
      <c r="A181" s="9"/>
      <c r="B181" s="14"/>
      <c r="C181" s="28" t="s">
        <v>125</v>
      </c>
      <c r="D181" s="17">
        <f>SUM(D173:D180)</f>
        <v>198235.75</v>
      </c>
      <c r="E181" s="9"/>
      <c r="F181" s="42"/>
    </row>
    <row r="182" spans="1:6" x14ac:dyDescent="0.25">
      <c r="A182" s="8"/>
      <c r="B182" s="13"/>
      <c r="C182" s="29"/>
      <c r="D182" s="16"/>
      <c r="E182" s="8"/>
      <c r="F182" s="41"/>
    </row>
    <row r="183" spans="1:6" ht="30" x14ac:dyDescent="0.25">
      <c r="A183" s="7">
        <v>1289</v>
      </c>
      <c r="B183" s="12">
        <v>44532</v>
      </c>
      <c r="C183" s="25" t="s">
        <v>213</v>
      </c>
      <c r="D183" s="15">
        <v>177777.78</v>
      </c>
      <c r="E183" s="7" t="s">
        <v>146</v>
      </c>
      <c r="F183" s="40" t="s">
        <v>166</v>
      </c>
    </row>
    <row r="184" spans="1:6" x14ac:dyDescent="0.25">
      <c r="A184" s="8"/>
      <c r="B184" s="13"/>
      <c r="C184" s="26"/>
      <c r="D184" s="16"/>
      <c r="E184" s="8"/>
      <c r="F184" s="41"/>
    </row>
    <row r="185" spans="1:6" x14ac:dyDescent="0.25">
      <c r="A185" s="7">
        <v>1417</v>
      </c>
      <c r="B185" s="12">
        <v>44544</v>
      </c>
      <c r="C185" s="25" t="s">
        <v>30</v>
      </c>
      <c r="D185" s="15">
        <v>66283.199999999997</v>
      </c>
      <c r="E185" s="7" t="s">
        <v>146</v>
      </c>
      <c r="F185" s="40" t="s">
        <v>166</v>
      </c>
    </row>
    <row r="186" spans="1:6" x14ac:dyDescent="0.25">
      <c r="A186" s="9">
        <v>1418</v>
      </c>
      <c r="B186" s="14">
        <v>44544</v>
      </c>
      <c r="C186" s="27" t="s">
        <v>30</v>
      </c>
      <c r="D186" s="17">
        <v>6000</v>
      </c>
      <c r="E186" s="9" t="s">
        <v>146</v>
      </c>
      <c r="F186" s="42" t="s">
        <v>166</v>
      </c>
    </row>
    <row r="187" spans="1:6" x14ac:dyDescent="0.25">
      <c r="A187" s="9"/>
      <c r="B187" s="14"/>
      <c r="C187" s="28" t="s">
        <v>125</v>
      </c>
      <c r="D187" s="17">
        <f>SUM(D185:D186)</f>
        <v>72283.199999999997</v>
      </c>
      <c r="E187" s="9"/>
      <c r="F187" s="42"/>
    </row>
    <row r="188" spans="1:6" x14ac:dyDescent="0.25">
      <c r="A188" s="8"/>
      <c r="B188" s="13"/>
      <c r="C188" s="29"/>
      <c r="D188" s="16"/>
      <c r="E188" s="8"/>
      <c r="F188" s="41"/>
    </row>
    <row r="189" spans="1:6" x14ac:dyDescent="0.25">
      <c r="A189" s="7">
        <v>1354</v>
      </c>
      <c r="B189" s="12">
        <v>44539</v>
      </c>
      <c r="C189" s="25" t="s">
        <v>31</v>
      </c>
      <c r="D189" s="15">
        <v>177777.78</v>
      </c>
      <c r="E189" s="7" t="s">
        <v>146</v>
      </c>
      <c r="F189" s="40" t="s">
        <v>166</v>
      </c>
    </row>
    <row r="190" spans="1:6" x14ac:dyDescent="0.25">
      <c r="A190" s="8"/>
      <c r="B190" s="13"/>
      <c r="C190" s="26"/>
      <c r="D190" s="16"/>
      <c r="E190" s="8"/>
      <c r="F190" s="41"/>
    </row>
    <row r="191" spans="1:6" x14ac:dyDescent="0.25">
      <c r="A191" s="7">
        <v>1281</v>
      </c>
      <c r="B191" s="12">
        <v>44531</v>
      </c>
      <c r="C191" s="25" t="s">
        <v>32</v>
      </c>
      <c r="D191" s="15">
        <v>177777.78</v>
      </c>
      <c r="E191" s="7" t="s">
        <v>146</v>
      </c>
      <c r="F191" s="40" t="s">
        <v>166</v>
      </c>
    </row>
    <row r="192" spans="1:6" x14ac:dyDescent="0.25">
      <c r="A192" s="8"/>
      <c r="B192" s="13"/>
      <c r="C192" s="26"/>
      <c r="D192" s="16"/>
      <c r="E192" s="8"/>
      <c r="F192" s="41"/>
    </row>
    <row r="193" spans="1:6" x14ac:dyDescent="0.25">
      <c r="A193" s="7">
        <v>1371</v>
      </c>
      <c r="B193" s="12">
        <v>44540</v>
      </c>
      <c r="C193" s="25" t="s">
        <v>33</v>
      </c>
      <c r="D193" s="15">
        <v>177777.78</v>
      </c>
      <c r="E193" s="7" t="s">
        <v>146</v>
      </c>
      <c r="F193" s="40" t="s">
        <v>166</v>
      </c>
    </row>
    <row r="194" spans="1:6" x14ac:dyDescent="0.25">
      <c r="A194" s="8"/>
      <c r="B194" s="13"/>
      <c r="C194" s="26"/>
      <c r="D194" s="16"/>
      <c r="E194" s="8"/>
      <c r="F194" s="41"/>
    </row>
    <row r="195" spans="1:6" x14ac:dyDescent="0.25">
      <c r="A195" s="7">
        <v>1282</v>
      </c>
      <c r="B195" s="12">
        <v>44531</v>
      </c>
      <c r="C195" s="25" t="s">
        <v>34</v>
      </c>
      <c r="D195" s="15">
        <v>177777.78</v>
      </c>
      <c r="E195" s="7" t="s">
        <v>146</v>
      </c>
      <c r="F195" s="40" t="s">
        <v>166</v>
      </c>
    </row>
    <row r="196" spans="1:6" x14ac:dyDescent="0.25">
      <c r="A196" s="8"/>
      <c r="B196" s="13"/>
      <c r="C196" s="26"/>
      <c r="D196" s="16"/>
      <c r="E196" s="8"/>
      <c r="F196" s="41"/>
    </row>
    <row r="197" spans="1:6" ht="30" x14ac:dyDescent="0.25">
      <c r="A197" s="7">
        <v>1117</v>
      </c>
      <c r="B197" s="12">
        <v>44473</v>
      </c>
      <c r="C197" s="25" t="s">
        <v>214</v>
      </c>
      <c r="D197" s="15">
        <v>6240</v>
      </c>
      <c r="E197" s="7" t="s">
        <v>146</v>
      </c>
      <c r="F197" s="40" t="s">
        <v>166</v>
      </c>
    </row>
    <row r="198" spans="1:6" x14ac:dyDescent="0.25">
      <c r="A198" s="8"/>
      <c r="B198" s="13"/>
      <c r="C198" s="26"/>
      <c r="D198" s="16"/>
      <c r="E198" s="8"/>
      <c r="F198" s="41"/>
    </row>
    <row r="199" spans="1:6" ht="45" x14ac:dyDescent="0.25">
      <c r="A199" s="7">
        <v>1254</v>
      </c>
      <c r="B199" s="12">
        <v>44524</v>
      </c>
      <c r="C199" s="25" t="s">
        <v>215</v>
      </c>
      <c r="D199" s="15">
        <v>49970.5</v>
      </c>
      <c r="E199" s="7" t="s">
        <v>146</v>
      </c>
      <c r="F199" s="40" t="s">
        <v>166</v>
      </c>
    </row>
    <row r="200" spans="1:6" x14ac:dyDescent="0.25">
      <c r="A200" s="8"/>
      <c r="B200" s="13"/>
      <c r="C200" s="26"/>
      <c r="D200" s="16"/>
      <c r="E200" s="8"/>
      <c r="F200" s="41"/>
    </row>
    <row r="201" spans="1:6" ht="30" x14ac:dyDescent="0.25">
      <c r="A201" s="7">
        <v>1262</v>
      </c>
      <c r="B201" s="12">
        <v>44530</v>
      </c>
      <c r="C201" s="25" t="s">
        <v>216</v>
      </c>
      <c r="D201" s="15">
        <v>54226</v>
      </c>
      <c r="E201" s="7" t="s">
        <v>146</v>
      </c>
      <c r="F201" s="40" t="s">
        <v>166</v>
      </c>
    </row>
    <row r="202" spans="1:6" x14ac:dyDescent="0.25">
      <c r="A202" s="8"/>
      <c r="B202" s="13"/>
      <c r="C202" s="26"/>
      <c r="D202" s="16"/>
      <c r="E202" s="8"/>
      <c r="F202" s="41"/>
    </row>
    <row r="203" spans="1:6" x14ac:dyDescent="0.25">
      <c r="A203" s="7">
        <v>1132</v>
      </c>
      <c r="B203" s="12">
        <v>44480</v>
      </c>
      <c r="C203" s="25" t="s">
        <v>35</v>
      </c>
      <c r="D203" s="15">
        <v>7073.56</v>
      </c>
      <c r="E203" s="7" t="s">
        <v>143</v>
      </c>
      <c r="F203" s="40" t="s">
        <v>195</v>
      </c>
    </row>
    <row r="204" spans="1:6" x14ac:dyDescent="0.25">
      <c r="A204" s="8"/>
      <c r="B204" s="13"/>
      <c r="C204" s="26"/>
      <c r="D204" s="16"/>
      <c r="E204" s="8"/>
      <c r="F204" s="41"/>
    </row>
    <row r="205" spans="1:6" x14ac:dyDescent="0.25">
      <c r="A205" s="7">
        <v>1462</v>
      </c>
      <c r="B205" s="12">
        <v>44551</v>
      </c>
      <c r="C205" s="25" t="s">
        <v>36</v>
      </c>
      <c r="D205" s="15">
        <v>1014.21</v>
      </c>
      <c r="E205" s="7" t="s">
        <v>143</v>
      </c>
      <c r="F205" s="40" t="s">
        <v>195</v>
      </c>
    </row>
    <row r="206" spans="1:6" x14ac:dyDescent="0.25">
      <c r="A206" s="8"/>
      <c r="B206" s="13"/>
      <c r="C206" s="26"/>
      <c r="D206" s="16"/>
      <c r="E206" s="8"/>
      <c r="F206" s="41"/>
    </row>
    <row r="207" spans="1:6" x14ac:dyDescent="0.25">
      <c r="A207" s="7">
        <v>1392</v>
      </c>
      <c r="B207" s="12">
        <v>44543</v>
      </c>
      <c r="C207" s="25" t="s">
        <v>37</v>
      </c>
      <c r="D207" s="15">
        <v>3000</v>
      </c>
      <c r="E207" s="7" t="s">
        <v>146</v>
      </c>
      <c r="F207" s="40" t="s">
        <v>166</v>
      </c>
    </row>
    <row r="208" spans="1:6" x14ac:dyDescent="0.25">
      <c r="A208" s="8"/>
      <c r="B208" s="13"/>
      <c r="C208" s="26"/>
      <c r="D208" s="16"/>
      <c r="E208" s="8"/>
      <c r="F208" s="41"/>
    </row>
    <row r="209" spans="1:6" ht="30" x14ac:dyDescent="0.25">
      <c r="A209" s="7">
        <v>1169</v>
      </c>
      <c r="B209" s="12">
        <v>44490</v>
      </c>
      <c r="C209" s="25" t="s">
        <v>217</v>
      </c>
      <c r="D209" s="15">
        <v>335.7</v>
      </c>
      <c r="E209" s="7" t="s">
        <v>163</v>
      </c>
      <c r="F209" s="40" t="s">
        <v>202</v>
      </c>
    </row>
    <row r="210" spans="1:6" ht="30" x14ac:dyDescent="0.25">
      <c r="A210" s="9">
        <v>1187</v>
      </c>
      <c r="B210" s="14">
        <v>44491</v>
      </c>
      <c r="C210" s="25" t="s">
        <v>217</v>
      </c>
      <c r="D210" s="17">
        <v>11628.54</v>
      </c>
      <c r="E210" s="9" t="s">
        <v>163</v>
      </c>
      <c r="F210" s="42" t="s">
        <v>202</v>
      </c>
    </row>
    <row r="211" spans="1:6" ht="30" x14ac:dyDescent="0.25">
      <c r="A211" s="9">
        <v>1235</v>
      </c>
      <c r="B211" s="14">
        <v>44518</v>
      </c>
      <c r="C211" s="25" t="s">
        <v>217</v>
      </c>
      <c r="D211" s="17">
        <v>11674.64</v>
      </c>
      <c r="E211" s="9" t="s">
        <v>163</v>
      </c>
      <c r="F211" s="42" t="s">
        <v>202</v>
      </c>
    </row>
    <row r="212" spans="1:6" ht="30" x14ac:dyDescent="0.25">
      <c r="A212" s="9">
        <v>1239</v>
      </c>
      <c r="B212" s="14">
        <v>44518</v>
      </c>
      <c r="C212" s="25" t="s">
        <v>217</v>
      </c>
      <c r="D212" s="17">
        <v>265.8</v>
      </c>
      <c r="E212" s="9" t="s">
        <v>163</v>
      </c>
      <c r="F212" s="42" t="s">
        <v>202</v>
      </c>
    </row>
    <row r="213" spans="1:6" ht="30" x14ac:dyDescent="0.25">
      <c r="A213" s="9">
        <v>1505</v>
      </c>
      <c r="B213" s="14">
        <v>44554</v>
      </c>
      <c r="C213" s="25" t="s">
        <v>217</v>
      </c>
      <c r="D213" s="17">
        <v>11707.74</v>
      </c>
      <c r="E213" s="9" t="s">
        <v>163</v>
      </c>
      <c r="F213" s="42" t="s">
        <v>202</v>
      </c>
    </row>
    <row r="214" spans="1:6" ht="30" x14ac:dyDescent="0.25">
      <c r="A214" s="9">
        <v>1519</v>
      </c>
      <c r="B214" s="14">
        <v>44554</v>
      </c>
      <c r="C214" s="25" t="s">
        <v>217</v>
      </c>
      <c r="D214" s="17">
        <v>265.8</v>
      </c>
      <c r="E214" s="9" t="s">
        <v>163</v>
      </c>
      <c r="F214" s="42" t="s">
        <v>202</v>
      </c>
    </row>
    <row r="215" spans="1:6" ht="30" x14ac:dyDescent="0.25">
      <c r="A215" s="9">
        <v>1533</v>
      </c>
      <c r="B215" s="14">
        <v>44554</v>
      </c>
      <c r="C215" s="25" t="s">
        <v>217</v>
      </c>
      <c r="D215" s="17">
        <v>11696.79</v>
      </c>
      <c r="E215" s="9" t="s">
        <v>163</v>
      </c>
      <c r="F215" s="42" t="s">
        <v>202</v>
      </c>
    </row>
    <row r="216" spans="1:6" x14ac:dyDescent="0.25">
      <c r="A216" s="9"/>
      <c r="B216" s="14"/>
      <c r="C216" s="28" t="s">
        <v>125</v>
      </c>
      <c r="D216" s="17">
        <f>SUM(D209:D215)</f>
        <v>47575.01</v>
      </c>
      <c r="E216" s="9"/>
      <c r="F216" s="42"/>
    </row>
    <row r="217" spans="1:6" x14ac:dyDescent="0.25">
      <c r="A217" s="8"/>
      <c r="B217" s="13"/>
      <c r="C217" s="29"/>
      <c r="D217" s="16"/>
      <c r="E217" s="8"/>
      <c r="F217" s="41"/>
    </row>
    <row r="218" spans="1:6" x14ac:dyDescent="0.25">
      <c r="A218" s="7">
        <v>1207</v>
      </c>
      <c r="B218" s="12">
        <v>44505</v>
      </c>
      <c r="C218" s="25" t="s">
        <v>38</v>
      </c>
      <c r="D218" s="15">
        <v>10000</v>
      </c>
      <c r="E218" s="7" t="s">
        <v>146</v>
      </c>
      <c r="F218" s="40" t="s">
        <v>166</v>
      </c>
    </row>
    <row r="219" spans="1:6" x14ac:dyDescent="0.25">
      <c r="A219" s="8"/>
      <c r="B219" s="13"/>
      <c r="C219" s="26"/>
      <c r="D219" s="16"/>
      <c r="E219" s="8"/>
      <c r="F219" s="41"/>
    </row>
    <row r="220" spans="1:6" ht="30" x14ac:dyDescent="0.25">
      <c r="A220" s="7">
        <v>1317</v>
      </c>
      <c r="B220" s="12">
        <v>44536</v>
      </c>
      <c r="C220" s="25" t="s">
        <v>218</v>
      </c>
      <c r="D220" s="15">
        <v>1300</v>
      </c>
      <c r="E220" s="7" t="s">
        <v>146</v>
      </c>
      <c r="F220" s="40" t="s">
        <v>166</v>
      </c>
    </row>
    <row r="221" spans="1:6" ht="30" x14ac:dyDescent="0.25">
      <c r="A221" s="9">
        <v>1318</v>
      </c>
      <c r="B221" s="14">
        <v>44536</v>
      </c>
      <c r="C221" s="25" t="s">
        <v>218</v>
      </c>
      <c r="D221" s="17">
        <v>2800</v>
      </c>
      <c r="E221" s="9" t="s">
        <v>146</v>
      </c>
      <c r="F221" s="42" t="s">
        <v>166</v>
      </c>
    </row>
    <row r="222" spans="1:6" x14ac:dyDescent="0.25">
      <c r="A222" s="9"/>
      <c r="B222" s="14"/>
      <c r="C222" s="28" t="s">
        <v>125</v>
      </c>
      <c r="D222" s="17">
        <f>SUM(D220:D221)</f>
        <v>4100</v>
      </c>
      <c r="E222" s="9"/>
      <c r="F222" s="42"/>
    </row>
    <row r="223" spans="1:6" x14ac:dyDescent="0.25">
      <c r="A223" s="8"/>
      <c r="B223" s="13"/>
      <c r="C223" s="29"/>
      <c r="D223" s="16"/>
      <c r="E223" s="8"/>
      <c r="F223" s="41"/>
    </row>
    <row r="224" spans="1:6" x14ac:dyDescent="0.25">
      <c r="A224" s="7">
        <v>1455</v>
      </c>
      <c r="B224" s="12">
        <v>44551</v>
      </c>
      <c r="C224" s="25" t="s">
        <v>39</v>
      </c>
      <c r="D224" s="15">
        <v>700</v>
      </c>
      <c r="E224" s="7" t="s">
        <v>146</v>
      </c>
      <c r="F224" s="40" t="s">
        <v>166</v>
      </c>
    </row>
    <row r="225" spans="1:6" x14ac:dyDescent="0.25">
      <c r="A225" s="9">
        <v>1456</v>
      </c>
      <c r="B225" s="14">
        <v>44551</v>
      </c>
      <c r="C225" s="27" t="s">
        <v>39</v>
      </c>
      <c r="D225" s="17">
        <v>5900</v>
      </c>
      <c r="E225" s="9" t="s">
        <v>146</v>
      </c>
      <c r="F225" s="42" t="s">
        <v>166</v>
      </c>
    </row>
    <row r="226" spans="1:6" x14ac:dyDescent="0.25">
      <c r="A226" s="9"/>
      <c r="B226" s="14"/>
      <c r="C226" s="28" t="s">
        <v>125</v>
      </c>
      <c r="D226" s="17">
        <f>SUM(D224:D225)</f>
        <v>6600</v>
      </c>
      <c r="E226" s="9"/>
      <c r="F226" s="42"/>
    </row>
    <row r="227" spans="1:6" x14ac:dyDescent="0.25">
      <c r="A227" s="8"/>
      <c r="B227" s="13"/>
      <c r="C227" s="29"/>
      <c r="D227" s="16"/>
      <c r="E227" s="8"/>
      <c r="F227" s="41"/>
    </row>
    <row r="228" spans="1:6" x14ac:dyDescent="0.25">
      <c r="A228" s="7">
        <v>1294</v>
      </c>
      <c r="B228" s="12">
        <v>44533</v>
      </c>
      <c r="C228" s="25" t="s">
        <v>40</v>
      </c>
      <c r="D228" s="15">
        <v>49207.9</v>
      </c>
      <c r="E228" s="7" t="s">
        <v>146</v>
      </c>
      <c r="F228" s="40" t="s">
        <v>166</v>
      </c>
    </row>
    <row r="229" spans="1:6" x14ac:dyDescent="0.25">
      <c r="A229" s="8"/>
      <c r="B229" s="13"/>
      <c r="C229" s="26" t="s">
        <v>124</v>
      </c>
      <c r="D229" s="16"/>
      <c r="E229" s="8"/>
      <c r="F229" s="41"/>
    </row>
    <row r="230" spans="1:6" x14ac:dyDescent="0.25">
      <c r="A230" s="7">
        <v>1219</v>
      </c>
      <c r="B230" s="12">
        <v>44515</v>
      </c>
      <c r="C230" s="25" t="s">
        <v>41</v>
      </c>
      <c r="D230" s="15">
        <v>2700</v>
      </c>
      <c r="E230" s="7" t="s">
        <v>146</v>
      </c>
      <c r="F230" s="40" t="s">
        <v>166</v>
      </c>
    </row>
    <row r="231" spans="1:6" x14ac:dyDescent="0.25">
      <c r="A231" s="9"/>
      <c r="B231" s="14"/>
      <c r="C231" s="27"/>
      <c r="D231" s="16"/>
      <c r="E231" s="8"/>
      <c r="F231" s="41"/>
    </row>
    <row r="232" spans="1:6" ht="30" x14ac:dyDescent="0.25">
      <c r="A232" s="4">
        <v>1121</v>
      </c>
      <c r="B232" s="12">
        <v>44474</v>
      </c>
      <c r="C232" s="36" t="s">
        <v>219</v>
      </c>
      <c r="D232" s="33">
        <v>30000</v>
      </c>
      <c r="E232" s="7" t="s">
        <v>146</v>
      </c>
      <c r="F232" s="40" t="s">
        <v>166</v>
      </c>
    </row>
    <row r="233" spans="1:6" ht="30" x14ac:dyDescent="0.25">
      <c r="A233" s="6">
        <v>1188</v>
      </c>
      <c r="B233" s="14">
        <v>44491</v>
      </c>
      <c r="C233" s="37" t="s">
        <v>219</v>
      </c>
      <c r="D233" s="34">
        <v>30000</v>
      </c>
      <c r="E233" s="9" t="s">
        <v>146</v>
      </c>
      <c r="F233" s="42" t="s">
        <v>166</v>
      </c>
    </row>
    <row r="234" spans="1:6" ht="30" x14ac:dyDescent="0.25">
      <c r="A234" s="6">
        <v>1293</v>
      </c>
      <c r="B234" s="14">
        <v>44533</v>
      </c>
      <c r="C234" s="37" t="s">
        <v>219</v>
      </c>
      <c r="D234" s="34">
        <v>7500</v>
      </c>
      <c r="E234" s="9" t="s">
        <v>146</v>
      </c>
      <c r="F234" s="42" t="s">
        <v>166</v>
      </c>
    </row>
    <row r="235" spans="1:6" ht="30" x14ac:dyDescent="0.25">
      <c r="A235" s="6">
        <v>1295</v>
      </c>
      <c r="B235" s="14">
        <v>44533</v>
      </c>
      <c r="C235" s="37" t="s">
        <v>219</v>
      </c>
      <c r="D235" s="34">
        <v>3000</v>
      </c>
      <c r="E235" s="9" t="s">
        <v>146</v>
      </c>
      <c r="F235" s="42" t="s">
        <v>166</v>
      </c>
    </row>
    <row r="236" spans="1:6" x14ac:dyDescent="0.25">
      <c r="A236" s="6"/>
      <c r="B236" s="14"/>
      <c r="C236" s="38" t="s">
        <v>125</v>
      </c>
      <c r="D236" s="34">
        <f>SUM(D232:D235)</f>
        <v>70500</v>
      </c>
      <c r="E236" s="9"/>
      <c r="F236" s="42"/>
    </row>
    <row r="237" spans="1:6" x14ac:dyDescent="0.25">
      <c r="A237" s="5"/>
      <c r="B237" s="13"/>
      <c r="C237" s="39"/>
      <c r="D237" s="35"/>
      <c r="E237" s="8"/>
      <c r="F237" s="41"/>
    </row>
    <row r="238" spans="1:6" x14ac:dyDescent="0.25">
      <c r="A238" s="9">
        <v>1502</v>
      </c>
      <c r="B238" s="14">
        <v>44554</v>
      </c>
      <c r="C238" s="27" t="s">
        <v>42</v>
      </c>
      <c r="D238" s="15">
        <v>6543.87</v>
      </c>
      <c r="E238" s="7" t="s">
        <v>127</v>
      </c>
      <c r="F238" s="40" t="s">
        <v>181</v>
      </c>
    </row>
    <row r="239" spans="1:6" x14ac:dyDescent="0.25">
      <c r="A239" s="9">
        <v>1564</v>
      </c>
      <c r="B239" s="14">
        <v>44557</v>
      </c>
      <c r="C239" s="27" t="s">
        <v>42</v>
      </c>
      <c r="D239" s="17">
        <v>5791.69</v>
      </c>
      <c r="E239" s="9" t="s">
        <v>127</v>
      </c>
      <c r="F239" s="42" t="s">
        <v>181</v>
      </c>
    </row>
    <row r="240" spans="1:6" ht="30" x14ac:dyDescent="0.25">
      <c r="A240" s="9">
        <v>1565</v>
      </c>
      <c r="B240" s="14">
        <v>44557</v>
      </c>
      <c r="C240" s="27" t="s">
        <v>42</v>
      </c>
      <c r="D240" s="17">
        <v>305.31</v>
      </c>
      <c r="E240" s="9" t="s">
        <v>161</v>
      </c>
      <c r="F240" s="42" t="s">
        <v>200</v>
      </c>
    </row>
    <row r="241" spans="1:6" x14ac:dyDescent="0.25">
      <c r="A241" s="9">
        <v>1569</v>
      </c>
      <c r="B241" s="14">
        <v>44557</v>
      </c>
      <c r="C241" s="27" t="s">
        <v>42</v>
      </c>
      <c r="D241" s="17">
        <v>1784.4</v>
      </c>
      <c r="E241" s="9" t="s">
        <v>127</v>
      </c>
      <c r="F241" s="42" t="s">
        <v>181</v>
      </c>
    </row>
    <row r="242" spans="1:6" x14ac:dyDescent="0.25">
      <c r="A242" s="9">
        <v>1570</v>
      </c>
      <c r="B242" s="14">
        <v>44557</v>
      </c>
      <c r="C242" s="27" t="s">
        <v>42</v>
      </c>
      <c r="D242" s="17">
        <v>734.03</v>
      </c>
      <c r="E242" s="9" t="s">
        <v>127</v>
      </c>
      <c r="F242" s="42" t="s">
        <v>181</v>
      </c>
    </row>
    <row r="243" spans="1:6" x14ac:dyDescent="0.25">
      <c r="A243" s="9">
        <v>1594</v>
      </c>
      <c r="B243" s="14">
        <v>44559</v>
      </c>
      <c r="C243" s="27" t="s">
        <v>42</v>
      </c>
      <c r="D243" s="17">
        <v>546.01</v>
      </c>
      <c r="E243" s="9" t="s">
        <v>127</v>
      </c>
      <c r="F243" s="42" t="s">
        <v>181</v>
      </c>
    </row>
    <row r="244" spans="1:6" x14ac:dyDescent="0.25">
      <c r="A244" s="9"/>
      <c r="B244" s="14"/>
      <c r="C244" s="28" t="s">
        <v>125</v>
      </c>
      <c r="D244" s="17">
        <f>SUM(D238:D243)</f>
        <v>15705.31</v>
      </c>
      <c r="E244" s="9"/>
      <c r="F244" s="42"/>
    </row>
    <row r="245" spans="1:6" x14ac:dyDescent="0.25">
      <c r="A245" s="8"/>
      <c r="B245" s="13"/>
      <c r="C245" s="29"/>
      <c r="D245" s="16"/>
      <c r="E245" s="8"/>
      <c r="F245" s="41"/>
    </row>
    <row r="246" spans="1:6" x14ac:dyDescent="0.25">
      <c r="A246" s="7">
        <v>1212</v>
      </c>
      <c r="B246" s="12">
        <v>44508</v>
      </c>
      <c r="C246" s="25" t="s">
        <v>220</v>
      </c>
      <c r="D246" s="15">
        <v>2976.49</v>
      </c>
      <c r="E246" s="7" t="s">
        <v>141</v>
      </c>
      <c r="F246" s="40" t="s">
        <v>193</v>
      </c>
    </row>
    <row r="247" spans="1:6" x14ac:dyDescent="0.25">
      <c r="A247" s="9">
        <v>1213</v>
      </c>
      <c r="B247" s="14">
        <v>44508</v>
      </c>
      <c r="C247" s="27" t="s">
        <v>220</v>
      </c>
      <c r="D247" s="17">
        <v>1687.53</v>
      </c>
      <c r="E247" s="9" t="s">
        <v>141</v>
      </c>
      <c r="F247" s="42" t="s">
        <v>193</v>
      </c>
    </row>
    <row r="248" spans="1:6" x14ac:dyDescent="0.25">
      <c r="A248" s="9"/>
      <c r="B248" s="14"/>
      <c r="C248" s="28" t="s">
        <v>125</v>
      </c>
      <c r="D248" s="17">
        <f>SUM(D246:D247)</f>
        <v>4664.0199999999995</v>
      </c>
      <c r="E248" s="9"/>
      <c r="F248" s="42"/>
    </row>
    <row r="249" spans="1:6" x14ac:dyDescent="0.25">
      <c r="A249" s="8"/>
      <c r="B249" s="13"/>
      <c r="C249" s="29"/>
      <c r="D249" s="16"/>
      <c r="E249" s="8"/>
      <c r="F249" s="41"/>
    </row>
    <row r="250" spans="1:6" x14ac:dyDescent="0.25">
      <c r="A250" s="7">
        <v>1275</v>
      </c>
      <c r="B250" s="12">
        <v>44530</v>
      </c>
      <c r="C250" s="25" t="s">
        <v>221</v>
      </c>
      <c r="D250" s="15">
        <v>27876</v>
      </c>
      <c r="E250" s="7" t="s">
        <v>146</v>
      </c>
      <c r="F250" s="40" t="s">
        <v>166</v>
      </c>
    </row>
    <row r="251" spans="1:6" x14ac:dyDescent="0.25">
      <c r="A251" s="9">
        <v>1276</v>
      </c>
      <c r="B251" s="14">
        <v>44530</v>
      </c>
      <c r="C251" s="27" t="s">
        <v>43</v>
      </c>
      <c r="D251" s="17">
        <v>13685.5</v>
      </c>
      <c r="E251" s="9" t="s">
        <v>146</v>
      </c>
      <c r="F251" s="42" t="s">
        <v>166</v>
      </c>
    </row>
    <row r="252" spans="1:6" x14ac:dyDescent="0.25">
      <c r="A252" s="9">
        <v>1277</v>
      </c>
      <c r="B252" s="14">
        <v>44530</v>
      </c>
      <c r="C252" s="27" t="s">
        <v>43</v>
      </c>
      <c r="D252" s="17">
        <v>39775</v>
      </c>
      <c r="E252" s="9" t="s">
        <v>146</v>
      </c>
      <c r="F252" s="42" t="s">
        <v>166</v>
      </c>
    </row>
    <row r="253" spans="1:6" x14ac:dyDescent="0.25">
      <c r="A253" s="9">
        <v>1278</v>
      </c>
      <c r="B253" s="14">
        <v>44530</v>
      </c>
      <c r="C253" s="27" t="s">
        <v>43</v>
      </c>
      <c r="D253" s="17">
        <v>3724.4</v>
      </c>
      <c r="E253" s="9" t="s">
        <v>146</v>
      </c>
      <c r="F253" s="42" t="s">
        <v>166</v>
      </c>
    </row>
    <row r="254" spans="1:6" x14ac:dyDescent="0.25">
      <c r="A254" s="9">
        <v>1307</v>
      </c>
      <c r="B254" s="14">
        <v>44533</v>
      </c>
      <c r="C254" s="27" t="s">
        <v>43</v>
      </c>
      <c r="D254" s="17">
        <v>38333.75</v>
      </c>
      <c r="E254" s="9" t="s">
        <v>146</v>
      </c>
      <c r="F254" s="42" t="s">
        <v>166</v>
      </c>
    </row>
    <row r="255" spans="1:6" x14ac:dyDescent="0.25">
      <c r="A255" s="9">
        <v>1308</v>
      </c>
      <c r="B255" s="14">
        <v>44533</v>
      </c>
      <c r="C255" s="27" t="s">
        <v>43</v>
      </c>
      <c r="D255" s="17">
        <v>6997</v>
      </c>
      <c r="E255" s="9" t="s">
        <v>146</v>
      </c>
      <c r="F255" s="42" t="s">
        <v>166</v>
      </c>
    </row>
    <row r="256" spans="1:6" x14ac:dyDescent="0.25">
      <c r="A256" s="9">
        <v>1309</v>
      </c>
      <c r="B256" s="14">
        <v>44533</v>
      </c>
      <c r="C256" s="27" t="s">
        <v>43</v>
      </c>
      <c r="D256" s="17">
        <v>30735</v>
      </c>
      <c r="E256" s="9" t="s">
        <v>146</v>
      </c>
      <c r="F256" s="42" t="s">
        <v>166</v>
      </c>
    </row>
    <row r="257" spans="1:6" x14ac:dyDescent="0.25">
      <c r="A257" s="9">
        <v>1310</v>
      </c>
      <c r="B257" s="14">
        <v>44533</v>
      </c>
      <c r="C257" s="27" t="s">
        <v>43</v>
      </c>
      <c r="D257" s="17">
        <v>2736.75</v>
      </c>
      <c r="E257" s="9" t="s">
        <v>146</v>
      </c>
      <c r="F257" s="42" t="s">
        <v>166</v>
      </c>
    </row>
    <row r="258" spans="1:6" x14ac:dyDescent="0.25">
      <c r="A258" s="9"/>
      <c r="B258" s="14"/>
      <c r="C258" s="28" t="s">
        <v>125</v>
      </c>
      <c r="D258" s="17">
        <f>SUM(D250:D257)</f>
        <v>163863.4</v>
      </c>
      <c r="E258" s="9"/>
      <c r="F258" s="42"/>
    </row>
    <row r="259" spans="1:6" x14ac:dyDescent="0.25">
      <c r="A259" s="8"/>
      <c r="B259" s="13"/>
      <c r="C259" s="29"/>
      <c r="D259" s="16"/>
      <c r="E259" s="8"/>
      <c r="F259" s="41"/>
    </row>
    <row r="260" spans="1:6" ht="30" x14ac:dyDescent="0.25">
      <c r="A260" s="7">
        <v>1146</v>
      </c>
      <c r="B260" s="12">
        <v>44487</v>
      </c>
      <c r="C260" s="25" t="s">
        <v>44</v>
      </c>
      <c r="D260" s="15">
        <v>5847.05</v>
      </c>
      <c r="E260" s="7" t="s">
        <v>128</v>
      </c>
      <c r="F260" s="40" t="s">
        <v>182</v>
      </c>
    </row>
    <row r="261" spans="1:6" x14ac:dyDescent="0.25">
      <c r="A261" s="8"/>
      <c r="B261" s="13"/>
      <c r="C261" s="26"/>
      <c r="D261" s="16"/>
      <c r="E261" s="8"/>
      <c r="F261" s="41"/>
    </row>
    <row r="262" spans="1:6" x14ac:dyDescent="0.25">
      <c r="A262" s="7">
        <v>1361</v>
      </c>
      <c r="B262" s="12">
        <v>44539</v>
      </c>
      <c r="C262" s="25" t="s">
        <v>45</v>
      </c>
      <c r="D262" s="15">
        <v>4500</v>
      </c>
      <c r="E262" s="7" t="s">
        <v>146</v>
      </c>
      <c r="F262" s="40" t="s">
        <v>166</v>
      </c>
    </row>
    <row r="263" spans="1:6" x14ac:dyDescent="0.25">
      <c r="A263" s="8"/>
      <c r="B263" s="13"/>
      <c r="C263" s="26"/>
      <c r="D263" s="16"/>
      <c r="E263" s="8"/>
      <c r="F263" s="41"/>
    </row>
    <row r="264" spans="1:6" x14ac:dyDescent="0.25">
      <c r="A264" s="7">
        <v>1423</v>
      </c>
      <c r="B264" s="12">
        <v>44545</v>
      </c>
      <c r="C264" s="25" t="s">
        <v>46</v>
      </c>
      <c r="D264" s="15">
        <v>21000</v>
      </c>
      <c r="E264" s="7" t="s">
        <v>146</v>
      </c>
      <c r="F264" s="40" t="s">
        <v>166</v>
      </c>
    </row>
    <row r="265" spans="1:6" x14ac:dyDescent="0.25">
      <c r="A265" s="8"/>
      <c r="B265" s="13"/>
      <c r="C265" s="26"/>
      <c r="D265" s="16"/>
      <c r="E265" s="8"/>
      <c r="F265" s="41"/>
    </row>
    <row r="266" spans="1:6" ht="30" x14ac:dyDescent="0.25">
      <c r="A266" s="7">
        <v>1135</v>
      </c>
      <c r="B266" s="12">
        <v>44482</v>
      </c>
      <c r="C266" s="25" t="s">
        <v>47</v>
      </c>
      <c r="D266" s="15">
        <v>5847.05</v>
      </c>
      <c r="E266" s="7" t="s">
        <v>128</v>
      </c>
      <c r="F266" s="40" t="s">
        <v>182</v>
      </c>
    </row>
    <row r="267" spans="1:6" x14ac:dyDescent="0.25">
      <c r="A267" s="8"/>
      <c r="B267" s="13"/>
      <c r="C267" s="26"/>
      <c r="D267" s="16"/>
      <c r="E267" s="8"/>
      <c r="F267" s="41"/>
    </row>
    <row r="268" spans="1:6" ht="60" x14ac:dyDescent="0.25">
      <c r="A268" s="7">
        <v>1459</v>
      </c>
      <c r="B268" s="12">
        <v>44551</v>
      </c>
      <c r="C268" s="25" t="s">
        <v>222</v>
      </c>
      <c r="D268" s="15">
        <v>177777.77</v>
      </c>
      <c r="E268" s="7" t="s">
        <v>146</v>
      </c>
      <c r="F268" s="40" t="s">
        <v>166</v>
      </c>
    </row>
    <row r="269" spans="1:6" x14ac:dyDescent="0.25">
      <c r="A269" s="8"/>
      <c r="B269" s="13"/>
      <c r="C269" s="26"/>
      <c r="D269" s="16"/>
      <c r="E269" s="8"/>
      <c r="F269" s="41"/>
    </row>
    <row r="270" spans="1:6" ht="30" x14ac:dyDescent="0.25">
      <c r="A270" s="7">
        <v>1388</v>
      </c>
      <c r="B270" s="12">
        <v>44543</v>
      </c>
      <c r="C270" s="25" t="s">
        <v>223</v>
      </c>
      <c r="D270" s="15">
        <v>4125</v>
      </c>
      <c r="E270" s="7" t="s">
        <v>146</v>
      </c>
      <c r="F270" s="40" t="s">
        <v>166</v>
      </c>
    </row>
    <row r="271" spans="1:6" x14ac:dyDescent="0.25">
      <c r="A271" s="8"/>
      <c r="B271" s="13"/>
      <c r="C271" s="26"/>
      <c r="D271" s="16"/>
      <c r="E271" s="8"/>
      <c r="F271" s="41"/>
    </row>
    <row r="272" spans="1:6" x14ac:dyDescent="0.25">
      <c r="A272" s="7">
        <v>1385</v>
      </c>
      <c r="B272" s="12">
        <v>44543</v>
      </c>
      <c r="C272" s="25" t="s">
        <v>48</v>
      </c>
      <c r="D272" s="15">
        <v>7800</v>
      </c>
      <c r="E272" s="7" t="s">
        <v>146</v>
      </c>
      <c r="F272" s="40" t="s">
        <v>166</v>
      </c>
    </row>
    <row r="273" spans="1:6" x14ac:dyDescent="0.25">
      <c r="A273" s="9">
        <v>1386</v>
      </c>
      <c r="B273" s="14">
        <v>44543</v>
      </c>
      <c r="C273" s="27" t="s">
        <v>48</v>
      </c>
      <c r="D273" s="17">
        <v>18800</v>
      </c>
      <c r="E273" s="9" t="s">
        <v>146</v>
      </c>
      <c r="F273" s="42" t="s">
        <v>166</v>
      </c>
    </row>
    <row r="274" spans="1:6" x14ac:dyDescent="0.25">
      <c r="A274" s="9"/>
      <c r="B274" s="14"/>
      <c r="C274" s="28" t="s">
        <v>125</v>
      </c>
      <c r="D274" s="17">
        <f>SUM(D272:D273)</f>
        <v>26600</v>
      </c>
      <c r="E274" s="9"/>
      <c r="F274" s="42"/>
    </row>
    <row r="275" spans="1:6" x14ac:dyDescent="0.25">
      <c r="A275" s="8"/>
      <c r="B275" s="13"/>
      <c r="C275" s="29"/>
      <c r="D275" s="16"/>
      <c r="E275" s="8"/>
      <c r="F275" s="41"/>
    </row>
    <row r="276" spans="1:6" x14ac:dyDescent="0.25">
      <c r="A276" s="7">
        <v>1421</v>
      </c>
      <c r="B276" s="12">
        <v>44545</v>
      </c>
      <c r="C276" s="25" t="s">
        <v>224</v>
      </c>
      <c r="D276" s="15">
        <v>800</v>
      </c>
      <c r="E276" s="7" t="s">
        <v>146</v>
      </c>
      <c r="F276" s="40" t="s">
        <v>166</v>
      </c>
    </row>
    <row r="277" spans="1:6" x14ac:dyDescent="0.25">
      <c r="A277" s="9">
        <v>1422</v>
      </c>
      <c r="B277" s="14">
        <v>44545</v>
      </c>
      <c r="C277" s="27" t="s">
        <v>224</v>
      </c>
      <c r="D277" s="17">
        <v>2300</v>
      </c>
      <c r="E277" s="9" t="s">
        <v>146</v>
      </c>
      <c r="F277" s="42" t="s">
        <v>166</v>
      </c>
    </row>
    <row r="278" spans="1:6" x14ac:dyDescent="0.25">
      <c r="A278" s="9"/>
      <c r="B278" s="14"/>
      <c r="C278" s="28" t="s">
        <v>125</v>
      </c>
      <c r="D278" s="17">
        <f>SUM(D276:D277)</f>
        <v>3100</v>
      </c>
      <c r="E278" s="9"/>
      <c r="F278" s="42"/>
    </row>
    <row r="279" spans="1:6" x14ac:dyDescent="0.25">
      <c r="A279" s="8"/>
      <c r="B279" s="13"/>
      <c r="C279" s="29"/>
      <c r="D279" s="16"/>
      <c r="E279" s="8"/>
      <c r="F279" s="41"/>
    </row>
    <row r="280" spans="1:6" ht="30" x14ac:dyDescent="0.25">
      <c r="A280" s="7">
        <v>1113</v>
      </c>
      <c r="B280" s="12">
        <v>44473</v>
      </c>
      <c r="C280" s="25" t="s">
        <v>49</v>
      </c>
      <c r="D280" s="15">
        <v>969.74</v>
      </c>
      <c r="E280" s="7" t="s">
        <v>136</v>
      </c>
      <c r="F280" s="40" t="s">
        <v>187</v>
      </c>
    </row>
    <row r="281" spans="1:6" ht="30" x14ac:dyDescent="0.25">
      <c r="A281" s="9">
        <v>1115</v>
      </c>
      <c r="B281" s="14">
        <v>44473</v>
      </c>
      <c r="C281" s="27" t="s">
        <v>49</v>
      </c>
      <c r="D281" s="17">
        <v>1127</v>
      </c>
      <c r="E281" s="9" t="s">
        <v>136</v>
      </c>
      <c r="F281" s="42" t="s">
        <v>187</v>
      </c>
    </row>
    <row r="282" spans="1:6" x14ac:dyDescent="0.25">
      <c r="A282" s="9"/>
      <c r="B282" s="14"/>
      <c r="C282" s="28" t="s">
        <v>125</v>
      </c>
      <c r="D282" s="17">
        <f>SUM(D280:D281)</f>
        <v>2096.7399999999998</v>
      </c>
      <c r="E282" s="9"/>
      <c r="F282" s="42"/>
    </row>
    <row r="283" spans="1:6" x14ac:dyDescent="0.25">
      <c r="A283" s="8"/>
      <c r="B283" s="13"/>
      <c r="C283" s="29"/>
      <c r="D283" s="16"/>
      <c r="E283" s="8"/>
      <c r="F283" s="41"/>
    </row>
    <row r="284" spans="1:6" x14ac:dyDescent="0.25">
      <c r="A284" s="7">
        <v>1315</v>
      </c>
      <c r="B284" s="12">
        <v>44536</v>
      </c>
      <c r="C284" s="25" t="s">
        <v>50</v>
      </c>
      <c r="D284" s="15">
        <v>2000</v>
      </c>
      <c r="E284" s="7" t="s">
        <v>146</v>
      </c>
      <c r="F284" s="40" t="s">
        <v>166</v>
      </c>
    </row>
    <row r="285" spans="1:6" x14ac:dyDescent="0.25">
      <c r="A285" s="9">
        <v>1316</v>
      </c>
      <c r="B285" s="14">
        <v>44536</v>
      </c>
      <c r="C285" s="27" t="s">
        <v>50</v>
      </c>
      <c r="D285" s="17">
        <v>1000</v>
      </c>
      <c r="E285" s="9" t="s">
        <v>146</v>
      </c>
      <c r="F285" s="42" t="s">
        <v>166</v>
      </c>
    </row>
    <row r="286" spans="1:6" x14ac:dyDescent="0.25">
      <c r="A286" s="9"/>
      <c r="B286" s="14"/>
      <c r="C286" s="28" t="s">
        <v>125</v>
      </c>
      <c r="D286" s="17">
        <v>3000</v>
      </c>
      <c r="E286" s="9"/>
      <c r="F286" s="42"/>
    </row>
    <row r="287" spans="1:6" x14ac:dyDescent="0.25">
      <c r="A287" s="8"/>
      <c r="B287" s="13"/>
      <c r="C287" s="29"/>
      <c r="D287" s="16"/>
      <c r="E287" s="8"/>
      <c r="F287" s="41"/>
    </row>
    <row r="288" spans="1:6" x14ac:dyDescent="0.25">
      <c r="A288" s="7">
        <v>1397</v>
      </c>
      <c r="B288" s="12">
        <v>44544</v>
      </c>
      <c r="C288" s="25" t="s">
        <v>51</v>
      </c>
      <c r="D288" s="15">
        <v>7500</v>
      </c>
      <c r="E288" s="7" t="s">
        <v>146</v>
      </c>
      <c r="F288" s="40" t="s">
        <v>166</v>
      </c>
    </row>
    <row r="289" spans="1:6" x14ac:dyDescent="0.25">
      <c r="A289" s="8"/>
      <c r="B289" s="13"/>
      <c r="C289" s="26"/>
      <c r="D289" s="16"/>
      <c r="E289" s="8"/>
      <c r="F289" s="41"/>
    </row>
    <row r="290" spans="1:6" x14ac:dyDescent="0.25">
      <c r="A290" s="7">
        <v>1460</v>
      </c>
      <c r="B290" s="12">
        <v>44551</v>
      </c>
      <c r="C290" s="25" t="s">
        <v>52</v>
      </c>
      <c r="D290" s="15">
        <v>3000</v>
      </c>
      <c r="E290" s="7" t="s">
        <v>146</v>
      </c>
      <c r="F290" s="40" t="s">
        <v>166</v>
      </c>
    </row>
    <row r="291" spans="1:6" x14ac:dyDescent="0.25">
      <c r="A291" s="8"/>
      <c r="B291" s="13"/>
      <c r="C291" s="26"/>
      <c r="D291" s="16"/>
      <c r="E291" s="8"/>
      <c r="F291" s="41"/>
    </row>
    <row r="292" spans="1:6" x14ac:dyDescent="0.25">
      <c r="A292" s="7">
        <v>1249</v>
      </c>
      <c r="B292" s="12">
        <v>44519</v>
      </c>
      <c r="C292" s="25" t="s">
        <v>53</v>
      </c>
      <c r="D292" s="15">
        <v>1500</v>
      </c>
      <c r="E292" s="7" t="s">
        <v>146</v>
      </c>
      <c r="F292" s="40" t="s">
        <v>166</v>
      </c>
    </row>
    <row r="293" spans="1:6" x14ac:dyDescent="0.25">
      <c r="A293" s="8"/>
      <c r="B293" s="13"/>
      <c r="C293" s="26"/>
      <c r="D293" s="16"/>
      <c r="E293" s="8"/>
      <c r="F293" s="41"/>
    </row>
    <row r="294" spans="1:6" x14ac:dyDescent="0.25">
      <c r="A294" s="7">
        <v>1267</v>
      </c>
      <c r="B294" s="12">
        <v>44530</v>
      </c>
      <c r="C294" s="25" t="s">
        <v>54</v>
      </c>
      <c r="D294" s="15">
        <v>3.94</v>
      </c>
      <c r="E294" s="7" t="s">
        <v>134</v>
      </c>
      <c r="F294" s="40" t="s">
        <v>185</v>
      </c>
    </row>
    <row r="295" spans="1:6" x14ac:dyDescent="0.25">
      <c r="A295" s="9">
        <v>1269</v>
      </c>
      <c r="B295" s="14">
        <v>44530</v>
      </c>
      <c r="C295" s="27" t="s">
        <v>54</v>
      </c>
      <c r="D295" s="17">
        <v>76.56</v>
      </c>
      <c r="E295" s="9" t="s">
        <v>134</v>
      </c>
      <c r="F295" s="42" t="s">
        <v>185</v>
      </c>
    </row>
    <row r="296" spans="1:6" x14ac:dyDescent="0.25">
      <c r="A296" s="9">
        <v>1351</v>
      </c>
      <c r="B296" s="14">
        <v>44539</v>
      </c>
      <c r="C296" s="27" t="s">
        <v>54</v>
      </c>
      <c r="D296" s="17">
        <v>168.33</v>
      </c>
      <c r="E296" s="9" t="s">
        <v>134</v>
      </c>
      <c r="F296" s="42" t="s">
        <v>185</v>
      </c>
    </row>
    <row r="297" spans="1:6" x14ac:dyDescent="0.25">
      <c r="A297" s="9">
        <v>1365</v>
      </c>
      <c r="B297" s="14">
        <v>44540</v>
      </c>
      <c r="C297" s="27" t="s">
        <v>54</v>
      </c>
      <c r="D297" s="17">
        <v>2.16</v>
      </c>
      <c r="E297" s="9" t="s">
        <v>134</v>
      </c>
      <c r="F297" s="42" t="s">
        <v>185</v>
      </c>
    </row>
    <row r="298" spans="1:6" x14ac:dyDescent="0.25">
      <c r="A298" s="9">
        <v>1366</v>
      </c>
      <c r="B298" s="14">
        <v>44540</v>
      </c>
      <c r="C298" s="27" t="s">
        <v>54</v>
      </c>
      <c r="D298" s="17">
        <v>89.5</v>
      </c>
      <c r="E298" s="9" t="s">
        <v>134</v>
      </c>
      <c r="F298" s="42" t="s">
        <v>185</v>
      </c>
    </row>
    <row r="299" spans="1:6" x14ac:dyDescent="0.25">
      <c r="A299" s="9">
        <v>1441</v>
      </c>
      <c r="B299" s="14">
        <v>44550</v>
      </c>
      <c r="C299" s="27" t="s">
        <v>54</v>
      </c>
      <c r="D299" s="17">
        <v>4.08</v>
      </c>
      <c r="E299" s="9" t="s">
        <v>134</v>
      </c>
      <c r="F299" s="42" t="s">
        <v>185</v>
      </c>
    </row>
    <row r="300" spans="1:6" x14ac:dyDescent="0.25">
      <c r="A300" s="9">
        <v>1443</v>
      </c>
      <c r="B300" s="14">
        <v>44550</v>
      </c>
      <c r="C300" s="27" t="s">
        <v>54</v>
      </c>
      <c r="D300" s="17">
        <v>1033.76</v>
      </c>
      <c r="E300" s="9" t="s">
        <v>134</v>
      </c>
      <c r="F300" s="42" t="s">
        <v>185</v>
      </c>
    </row>
    <row r="301" spans="1:6" x14ac:dyDescent="0.25">
      <c r="A301" s="9">
        <v>1534</v>
      </c>
      <c r="B301" s="14">
        <v>44554</v>
      </c>
      <c r="C301" s="27" t="s">
        <v>54</v>
      </c>
      <c r="D301" s="17">
        <v>263.83999999999997</v>
      </c>
      <c r="E301" s="9" t="s">
        <v>134</v>
      </c>
      <c r="F301" s="42" t="s">
        <v>185</v>
      </c>
    </row>
    <row r="302" spans="1:6" x14ac:dyDescent="0.25">
      <c r="A302" s="9">
        <v>1535</v>
      </c>
      <c r="B302" s="14">
        <v>44554</v>
      </c>
      <c r="C302" s="27" t="s">
        <v>54</v>
      </c>
      <c r="D302" s="17">
        <v>33.229999999999997</v>
      </c>
      <c r="E302" s="9" t="s">
        <v>134</v>
      </c>
      <c r="F302" s="42" t="s">
        <v>185</v>
      </c>
    </row>
    <row r="303" spans="1:6" x14ac:dyDescent="0.25">
      <c r="A303" s="9">
        <v>1537</v>
      </c>
      <c r="B303" s="14">
        <v>44554</v>
      </c>
      <c r="C303" s="27" t="s">
        <v>54</v>
      </c>
      <c r="D303" s="17">
        <v>160.69999999999999</v>
      </c>
      <c r="E303" s="9" t="s">
        <v>134</v>
      </c>
      <c r="F303" s="42" t="s">
        <v>185</v>
      </c>
    </row>
    <row r="304" spans="1:6" x14ac:dyDescent="0.25">
      <c r="A304" s="9"/>
      <c r="B304" s="14"/>
      <c r="C304" s="28" t="s">
        <v>125</v>
      </c>
      <c r="D304" s="17">
        <f>SUM(D294:D303)</f>
        <v>1836.1</v>
      </c>
      <c r="E304" s="9"/>
      <c r="F304" s="42"/>
    </row>
    <row r="305" spans="1:6" x14ac:dyDescent="0.25">
      <c r="A305" s="8"/>
      <c r="B305" s="13"/>
      <c r="C305" s="29"/>
      <c r="D305" s="16"/>
      <c r="E305" s="8"/>
      <c r="F305" s="41"/>
    </row>
    <row r="306" spans="1:6" x14ac:dyDescent="0.25">
      <c r="A306" s="7">
        <v>1133</v>
      </c>
      <c r="B306" s="12">
        <v>44480</v>
      </c>
      <c r="C306" s="25" t="s">
        <v>55</v>
      </c>
      <c r="D306" s="15">
        <v>6000</v>
      </c>
      <c r="E306" s="7" t="s">
        <v>146</v>
      </c>
      <c r="F306" s="40" t="s">
        <v>166</v>
      </c>
    </row>
    <row r="307" spans="1:6" x14ac:dyDescent="0.25">
      <c r="A307" s="8"/>
      <c r="B307" s="13"/>
      <c r="C307" s="26"/>
      <c r="D307" s="16"/>
      <c r="E307" s="8"/>
      <c r="F307" s="41"/>
    </row>
    <row r="308" spans="1:6" ht="30" x14ac:dyDescent="0.25">
      <c r="A308" s="7">
        <v>1299</v>
      </c>
      <c r="B308" s="12">
        <v>44533</v>
      </c>
      <c r="C308" s="25" t="s">
        <v>225</v>
      </c>
      <c r="D308" s="15">
        <v>700</v>
      </c>
      <c r="E308" s="7" t="s">
        <v>146</v>
      </c>
      <c r="F308" s="40" t="s">
        <v>166</v>
      </c>
    </row>
    <row r="309" spans="1:6" ht="30" x14ac:dyDescent="0.25">
      <c r="A309" s="9">
        <v>1300</v>
      </c>
      <c r="B309" s="14">
        <v>44533</v>
      </c>
      <c r="C309" s="27" t="s">
        <v>225</v>
      </c>
      <c r="D309" s="17">
        <v>8200</v>
      </c>
      <c r="E309" s="9" t="s">
        <v>146</v>
      </c>
      <c r="F309" s="42" t="s">
        <v>166</v>
      </c>
    </row>
    <row r="310" spans="1:6" x14ac:dyDescent="0.25">
      <c r="A310" s="9"/>
      <c r="B310" s="14"/>
      <c r="C310" s="28" t="s">
        <v>125</v>
      </c>
      <c r="D310" s="17">
        <f>SUM(D308:D309)</f>
        <v>8900</v>
      </c>
      <c r="E310" s="9"/>
      <c r="F310" s="42"/>
    </row>
    <row r="311" spans="1:6" x14ac:dyDescent="0.25">
      <c r="A311" s="8"/>
      <c r="B311" s="13"/>
      <c r="C311" s="29"/>
      <c r="D311" s="16"/>
      <c r="E311" s="8"/>
      <c r="F311" s="41"/>
    </row>
    <row r="312" spans="1:6" x14ac:dyDescent="0.25">
      <c r="A312" s="7">
        <v>1451</v>
      </c>
      <c r="B312" s="12">
        <v>44550</v>
      </c>
      <c r="C312" s="25" t="s">
        <v>56</v>
      </c>
      <c r="D312" s="15">
        <v>4500</v>
      </c>
      <c r="E312" s="7" t="s">
        <v>146</v>
      </c>
      <c r="F312" s="40" t="s">
        <v>166</v>
      </c>
    </row>
    <row r="313" spans="1:6" x14ac:dyDescent="0.25">
      <c r="A313" s="8"/>
      <c r="B313" s="13"/>
      <c r="C313" s="26"/>
      <c r="D313" s="16"/>
      <c r="E313" s="8"/>
      <c r="F313" s="41"/>
    </row>
    <row r="314" spans="1:6" x14ac:dyDescent="0.25">
      <c r="A314" s="7">
        <v>1296</v>
      </c>
      <c r="B314" s="12">
        <v>44533</v>
      </c>
      <c r="C314" s="25" t="s">
        <v>57</v>
      </c>
      <c r="D314" s="15">
        <v>3937.5</v>
      </c>
      <c r="E314" s="7" t="s">
        <v>146</v>
      </c>
      <c r="F314" s="40" t="s">
        <v>166</v>
      </c>
    </row>
    <row r="315" spans="1:6" x14ac:dyDescent="0.25">
      <c r="A315" s="8"/>
      <c r="B315" s="13"/>
      <c r="C315" s="26"/>
      <c r="D315" s="16"/>
      <c r="E315" s="8"/>
      <c r="F315" s="41"/>
    </row>
    <row r="316" spans="1:6" x14ac:dyDescent="0.25">
      <c r="A316" s="7">
        <v>1233</v>
      </c>
      <c r="B316" s="12">
        <v>44518</v>
      </c>
      <c r="C316" s="25" t="s">
        <v>58</v>
      </c>
      <c r="D316" s="15">
        <v>1923</v>
      </c>
      <c r="E316" s="7" t="s">
        <v>131</v>
      </c>
      <c r="F316" s="40" t="s">
        <v>180</v>
      </c>
    </row>
    <row r="317" spans="1:6" x14ac:dyDescent="0.25">
      <c r="A317" s="8"/>
      <c r="B317" s="13"/>
      <c r="C317" s="26"/>
      <c r="D317" s="16"/>
      <c r="E317" s="8"/>
      <c r="F317" s="41"/>
    </row>
    <row r="318" spans="1:6" ht="30" x14ac:dyDescent="0.25">
      <c r="A318" s="7">
        <v>1215</v>
      </c>
      <c r="B318" s="12">
        <v>44512</v>
      </c>
      <c r="C318" s="25" t="s">
        <v>59</v>
      </c>
      <c r="D318" s="15">
        <v>888.99</v>
      </c>
      <c r="E318" s="7" t="s">
        <v>142</v>
      </c>
      <c r="F318" s="40" t="s">
        <v>194</v>
      </c>
    </row>
    <row r="319" spans="1:6" x14ac:dyDescent="0.25">
      <c r="A319" s="8"/>
      <c r="B319" s="13"/>
      <c r="C319" s="26"/>
      <c r="D319" s="16"/>
      <c r="E319" s="8"/>
      <c r="F319" s="41"/>
    </row>
    <row r="320" spans="1:6" x14ac:dyDescent="0.25">
      <c r="A320" s="7">
        <v>1265</v>
      </c>
      <c r="B320" s="12">
        <v>44530</v>
      </c>
      <c r="C320" s="25" t="s">
        <v>60</v>
      </c>
      <c r="D320" s="15">
        <v>330</v>
      </c>
      <c r="E320" s="7" t="s">
        <v>137</v>
      </c>
      <c r="F320" s="40" t="s">
        <v>188</v>
      </c>
    </row>
    <row r="321" spans="1:6" x14ac:dyDescent="0.25">
      <c r="A321" s="8"/>
      <c r="B321" s="13"/>
      <c r="C321" s="26"/>
      <c r="D321" s="16"/>
      <c r="E321" s="8"/>
      <c r="F321" s="41"/>
    </row>
    <row r="322" spans="1:6" x14ac:dyDescent="0.25">
      <c r="A322" s="7">
        <v>1258</v>
      </c>
      <c r="B322" s="12">
        <v>44529</v>
      </c>
      <c r="C322" s="25" t="s">
        <v>226</v>
      </c>
      <c r="D322" s="15">
        <v>12000</v>
      </c>
      <c r="E322" s="7" t="s">
        <v>146</v>
      </c>
      <c r="F322" s="40" t="s">
        <v>166</v>
      </c>
    </row>
    <row r="323" spans="1:6" x14ac:dyDescent="0.25">
      <c r="A323" s="8"/>
      <c r="B323" s="13"/>
      <c r="C323" s="26"/>
      <c r="D323" s="16"/>
      <c r="E323" s="8"/>
      <c r="F323" s="41"/>
    </row>
    <row r="324" spans="1:6" x14ac:dyDescent="0.25">
      <c r="A324" s="7">
        <v>1419</v>
      </c>
      <c r="B324" s="12">
        <v>44545</v>
      </c>
      <c r="C324" s="25" t="s">
        <v>61</v>
      </c>
      <c r="D324" s="15">
        <v>6400</v>
      </c>
      <c r="E324" s="7" t="s">
        <v>146</v>
      </c>
      <c r="F324" s="40" t="s">
        <v>166</v>
      </c>
    </row>
    <row r="325" spans="1:6" x14ac:dyDescent="0.25">
      <c r="A325" s="9">
        <v>1420</v>
      </c>
      <c r="B325" s="14">
        <v>44545</v>
      </c>
      <c r="C325" s="27" t="s">
        <v>61</v>
      </c>
      <c r="D325" s="17">
        <v>1000</v>
      </c>
      <c r="E325" s="9" t="s">
        <v>146</v>
      </c>
      <c r="F325" s="42" t="s">
        <v>166</v>
      </c>
    </row>
    <row r="326" spans="1:6" x14ac:dyDescent="0.25">
      <c r="A326" s="9"/>
      <c r="B326" s="14"/>
      <c r="C326" s="28" t="s">
        <v>125</v>
      </c>
      <c r="D326" s="17">
        <f>SUM(D324:D325)</f>
        <v>7400</v>
      </c>
      <c r="E326" s="9"/>
      <c r="F326" s="42"/>
    </row>
    <row r="327" spans="1:6" x14ac:dyDescent="0.25">
      <c r="A327" s="8"/>
      <c r="B327" s="13"/>
      <c r="C327" s="29"/>
      <c r="D327" s="16"/>
      <c r="E327" s="8"/>
      <c r="F327" s="41"/>
    </row>
    <row r="328" spans="1:6" ht="30" x14ac:dyDescent="0.25">
      <c r="A328" s="7">
        <v>1260</v>
      </c>
      <c r="B328" s="12">
        <v>44530</v>
      </c>
      <c r="C328" s="25" t="s">
        <v>227</v>
      </c>
      <c r="D328" s="15">
        <v>58797.25</v>
      </c>
      <c r="E328" s="7" t="s">
        <v>146</v>
      </c>
      <c r="F328" s="40" t="s">
        <v>166</v>
      </c>
    </row>
    <row r="329" spans="1:6" x14ac:dyDescent="0.25">
      <c r="A329" s="8"/>
      <c r="B329" s="13"/>
      <c r="C329" s="26"/>
      <c r="D329" s="16"/>
      <c r="E329" s="8"/>
      <c r="F329" s="41"/>
    </row>
    <row r="330" spans="1:6" ht="30" x14ac:dyDescent="0.25">
      <c r="A330" s="7">
        <v>1184</v>
      </c>
      <c r="B330" s="12">
        <v>44490</v>
      </c>
      <c r="C330" s="25" t="s">
        <v>62</v>
      </c>
      <c r="D330" s="15">
        <v>70.09</v>
      </c>
      <c r="E330" s="7" t="s">
        <v>162</v>
      </c>
      <c r="F330" s="40" t="s">
        <v>201</v>
      </c>
    </row>
    <row r="331" spans="1:6" x14ac:dyDescent="0.25">
      <c r="A331" s="9">
        <v>1185</v>
      </c>
      <c r="B331" s="14">
        <v>44490</v>
      </c>
      <c r="C331" s="27" t="s">
        <v>62</v>
      </c>
      <c r="D331" s="17">
        <v>30.17</v>
      </c>
      <c r="E331" s="9" t="s">
        <v>155</v>
      </c>
      <c r="F331" s="42" t="s">
        <v>174</v>
      </c>
    </row>
    <row r="332" spans="1:6" x14ac:dyDescent="0.25">
      <c r="A332" s="9">
        <v>1186</v>
      </c>
      <c r="B332" s="14">
        <v>44490</v>
      </c>
      <c r="C332" s="27" t="s">
        <v>62</v>
      </c>
      <c r="D332" s="17">
        <v>10.68</v>
      </c>
      <c r="E332" s="9" t="s">
        <v>155</v>
      </c>
      <c r="F332" s="42" t="s">
        <v>174</v>
      </c>
    </row>
    <row r="333" spans="1:6" ht="30" x14ac:dyDescent="0.25">
      <c r="A333" s="9">
        <v>1190</v>
      </c>
      <c r="B333" s="14">
        <v>44495</v>
      </c>
      <c r="C333" s="27" t="s">
        <v>62</v>
      </c>
      <c r="D333" s="17">
        <v>38.44</v>
      </c>
      <c r="E333" s="9" t="s">
        <v>162</v>
      </c>
      <c r="F333" s="42" t="s">
        <v>201</v>
      </c>
    </row>
    <row r="334" spans="1:6" x14ac:dyDescent="0.25">
      <c r="A334" s="9">
        <v>1191</v>
      </c>
      <c r="B334" s="14">
        <v>44495</v>
      </c>
      <c r="C334" s="27" t="s">
        <v>62</v>
      </c>
      <c r="D334" s="17">
        <v>19.22</v>
      </c>
      <c r="E334" s="9" t="s">
        <v>155</v>
      </c>
      <c r="F334" s="42" t="s">
        <v>174</v>
      </c>
    </row>
    <row r="335" spans="1:6" ht="30" x14ac:dyDescent="0.25">
      <c r="A335" s="9">
        <v>1228</v>
      </c>
      <c r="B335" s="14">
        <v>44517</v>
      </c>
      <c r="C335" s="27" t="s">
        <v>62</v>
      </c>
      <c r="D335" s="17">
        <v>143.01</v>
      </c>
      <c r="E335" s="9" t="s">
        <v>162</v>
      </c>
      <c r="F335" s="42" t="s">
        <v>201</v>
      </c>
    </row>
    <row r="336" spans="1:6" x14ac:dyDescent="0.25">
      <c r="A336" s="9">
        <v>1229</v>
      </c>
      <c r="B336" s="14">
        <v>44517</v>
      </c>
      <c r="C336" s="27" t="s">
        <v>62</v>
      </c>
      <c r="D336" s="17">
        <v>105.61</v>
      </c>
      <c r="E336" s="9" t="s">
        <v>155</v>
      </c>
      <c r="F336" s="42" t="s">
        <v>174</v>
      </c>
    </row>
    <row r="337" spans="1:6" x14ac:dyDescent="0.25">
      <c r="A337" s="9">
        <v>1230</v>
      </c>
      <c r="B337" s="14">
        <v>44517</v>
      </c>
      <c r="C337" s="27" t="s">
        <v>62</v>
      </c>
      <c r="D337" s="17">
        <v>37.4</v>
      </c>
      <c r="E337" s="9" t="s">
        <v>155</v>
      </c>
      <c r="F337" s="42" t="s">
        <v>174</v>
      </c>
    </row>
    <row r="338" spans="1:6" ht="30" x14ac:dyDescent="0.25">
      <c r="A338" s="9">
        <v>1506</v>
      </c>
      <c r="B338" s="14">
        <v>44554</v>
      </c>
      <c r="C338" s="27" t="s">
        <v>62</v>
      </c>
      <c r="D338" s="17">
        <v>143.01</v>
      </c>
      <c r="E338" s="9" t="s">
        <v>162</v>
      </c>
      <c r="F338" s="42" t="s">
        <v>201</v>
      </c>
    </row>
    <row r="339" spans="1:6" x14ac:dyDescent="0.25">
      <c r="A339" s="9">
        <v>1507</v>
      </c>
      <c r="B339" s="14">
        <v>44554</v>
      </c>
      <c r="C339" s="27" t="s">
        <v>62</v>
      </c>
      <c r="D339" s="17">
        <v>69.819999999999993</v>
      </c>
      <c r="E339" s="9" t="s">
        <v>155</v>
      </c>
      <c r="F339" s="42" t="s">
        <v>174</v>
      </c>
    </row>
    <row r="340" spans="1:6" x14ac:dyDescent="0.25">
      <c r="A340" s="9">
        <v>1508</v>
      </c>
      <c r="B340" s="14">
        <v>44554</v>
      </c>
      <c r="C340" s="27" t="s">
        <v>62</v>
      </c>
      <c r="D340" s="17">
        <v>24.73</v>
      </c>
      <c r="E340" s="9" t="s">
        <v>155</v>
      </c>
      <c r="F340" s="42" t="s">
        <v>174</v>
      </c>
    </row>
    <row r="341" spans="1:6" x14ac:dyDescent="0.25">
      <c r="A341" s="9"/>
      <c r="B341" s="14"/>
      <c r="C341" s="28" t="s">
        <v>125</v>
      </c>
      <c r="D341" s="17">
        <f>SUM(D330:D340)</f>
        <v>692.18000000000006</v>
      </c>
      <c r="E341" s="9"/>
      <c r="F341" s="42"/>
    </row>
    <row r="342" spans="1:6" x14ac:dyDescent="0.25">
      <c r="A342" s="8"/>
      <c r="B342" s="13"/>
      <c r="C342" s="29"/>
      <c r="D342" s="16"/>
      <c r="E342" s="8"/>
      <c r="F342" s="41"/>
    </row>
    <row r="343" spans="1:6" x14ac:dyDescent="0.25">
      <c r="A343" s="7">
        <v>1370</v>
      </c>
      <c r="B343" s="12">
        <v>44540</v>
      </c>
      <c r="C343" s="25" t="s">
        <v>63</v>
      </c>
      <c r="D343" s="15">
        <v>47485.36</v>
      </c>
      <c r="E343" s="7" t="s">
        <v>146</v>
      </c>
      <c r="F343" s="40" t="s">
        <v>166</v>
      </c>
    </row>
    <row r="344" spans="1:6" x14ac:dyDescent="0.25">
      <c r="A344" s="9">
        <v>1378</v>
      </c>
      <c r="B344" s="14">
        <v>44543</v>
      </c>
      <c r="C344" s="27" t="s">
        <v>63</v>
      </c>
      <c r="D344" s="17">
        <v>1600</v>
      </c>
      <c r="E344" s="9" t="s">
        <v>146</v>
      </c>
      <c r="F344" s="42" t="s">
        <v>166</v>
      </c>
    </row>
    <row r="345" spans="1:6" x14ac:dyDescent="0.25">
      <c r="A345" s="9">
        <v>1379</v>
      </c>
      <c r="B345" s="14">
        <v>44543</v>
      </c>
      <c r="C345" s="27" t="s">
        <v>63</v>
      </c>
      <c r="D345" s="17">
        <v>5800</v>
      </c>
      <c r="E345" s="9" t="s">
        <v>146</v>
      </c>
      <c r="F345" s="42" t="s">
        <v>166</v>
      </c>
    </row>
    <row r="346" spans="1:6" x14ac:dyDescent="0.25">
      <c r="A346" s="9"/>
      <c r="B346" s="14"/>
      <c r="C346" s="28" t="s">
        <v>125</v>
      </c>
      <c r="D346" s="17">
        <f>SUM(D343:D345)</f>
        <v>54885.36</v>
      </c>
      <c r="E346" s="9"/>
      <c r="F346" s="42"/>
    </row>
    <row r="347" spans="1:6" x14ac:dyDescent="0.25">
      <c r="A347" s="8"/>
      <c r="B347" s="13"/>
      <c r="C347" s="29"/>
      <c r="D347" s="16"/>
      <c r="E347" s="8"/>
      <c r="F347" s="41"/>
    </row>
    <row r="348" spans="1:6" x14ac:dyDescent="0.25">
      <c r="A348" s="7">
        <v>1369</v>
      </c>
      <c r="B348" s="12">
        <v>44540</v>
      </c>
      <c r="C348" s="25" t="s">
        <v>64</v>
      </c>
      <c r="D348" s="15">
        <v>58734.25</v>
      </c>
      <c r="E348" s="7" t="s">
        <v>146</v>
      </c>
      <c r="F348" s="40" t="s">
        <v>166</v>
      </c>
    </row>
    <row r="349" spans="1:6" x14ac:dyDescent="0.25">
      <c r="A349" s="9">
        <v>1398</v>
      </c>
      <c r="B349" s="14">
        <v>44544</v>
      </c>
      <c r="C349" s="27" t="s">
        <v>64</v>
      </c>
      <c r="D349" s="17">
        <v>54289</v>
      </c>
      <c r="E349" s="9" t="s">
        <v>146</v>
      </c>
      <c r="F349" s="42" t="s">
        <v>166</v>
      </c>
    </row>
    <row r="350" spans="1:6" x14ac:dyDescent="0.25">
      <c r="A350" s="9"/>
      <c r="B350" s="14"/>
      <c r="C350" s="28" t="s">
        <v>125</v>
      </c>
      <c r="D350" s="17">
        <f>SUM(D348:D349)</f>
        <v>113023.25</v>
      </c>
      <c r="E350" s="9"/>
      <c r="F350" s="42"/>
    </row>
    <row r="351" spans="1:6" x14ac:dyDescent="0.25">
      <c r="A351" s="8"/>
      <c r="B351" s="13"/>
      <c r="C351" s="29"/>
      <c r="D351" s="16"/>
      <c r="E351" s="8"/>
      <c r="F351" s="41"/>
    </row>
    <row r="352" spans="1:6" x14ac:dyDescent="0.25">
      <c r="A352" s="7">
        <v>1218</v>
      </c>
      <c r="B352" s="12">
        <v>44515</v>
      </c>
      <c r="C352" s="25" t="s">
        <v>65</v>
      </c>
      <c r="D352" s="15">
        <v>7500</v>
      </c>
      <c r="E352" s="7" t="s">
        <v>146</v>
      </c>
      <c r="F352" s="40" t="s">
        <v>166</v>
      </c>
    </row>
    <row r="353" spans="1:6" x14ac:dyDescent="0.25">
      <c r="A353" s="8"/>
      <c r="B353" s="13"/>
      <c r="C353" s="26"/>
      <c r="D353" s="16"/>
      <c r="E353" s="8"/>
      <c r="F353" s="41"/>
    </row>
    <row r="354" spans="1:6" x14ac:dyDescent="0.25">
      <c r="A354" s="7">
        <v>1248</v>
      </c>
      <c r="B354" s="12">
        <v>44519</v>
      </c>
      <c r="C354" s="25" t="s">
        <v>66</v>
      </c>
      <c r="D354" s="15">
        <v>10000</v>
      </c>
      <c r="E354" s="7" t="s">
        <v>146</v>
      </c>
      <c r="F354" s="40" t="s">
        <v>166</v>
      </c>
    </row>
    <row r="355" spans="1:6" x14ac:dyDescent="0.25">
      <c r="A355" s="8"/>
      <c r="B355" s="13"/>
      <c r="C355" s="26"/>
      <c r="D355" s="16"/>
      <c r="E355" s="8"/>
      <c r="F355" s="41"/>
    </row>
    <row r="356" spans="1:6" x14ac:dyDescent="0.25">
      <c r="A356" s="7">
        <v>1280</v>
      </c>
      <c r="B356" s="12">
        <v>44530</v>
      </c>
      <c r="C356" s="25" t="s">
        <v>67</v>
      </c>
      <c r="D356" s="15">
        <v>58734.25</v>
      </c>
      <c r="E356" s="7" t="s">
        <v>146</v>
      </c>
      <c r="F356" s="40" t="s">
        <v>166</v>
      </c>
    </row>
    <row r="357" spans="1:6" x14ac:dyDescent="0.25">
      <c r="A357" s="8"/>
      <c r="B357" s="13"/>
      <c r="C357" s="26"/>
      <c r="D357" s="16"/>
      <c r="E357" s="8"/>
      <c r="F357" s="41"/>
    </row>
    <row r="358" spans="1:6" x14ac:dyDescent="0.25">
      <c r="A358" s="7">
        <v>1345</v>
      </c>
      <c r="B358" s="12">
        <v>44537</v>
      </c>
      <c r="C358" s="25" t="s">
        <v>68</v>
      </c>
      <c r="D358" s="15">
        <v>52.08</v>
      </c>
      <c r="E358" s="7" t="s">
        <v>165</v>
      </c>
      <c r="F358" s="40"/>
    </row>
    <row r="359" spans="1:6" x14ac:dyDescent="0.25">
      <c r="A359" s="8"/>
      <c r="B359" s="13"/>
      <c r="C359" s="26"/>
      <c r="D359" s="16"/>
      <c r="E359" s="8"/>
      <c r="F359" s="41"/>
    </row>
    <row r="360" spans="1:6" x14ac:dyDescent="0.25">
      <c r="A360" s="7">
        <v>1203</v>
      </c>
      <c r="B360" s="12">
        <v>44498</v>
      </c>
      <c r="C360" s="25" t="s">
        <v>69</v>
      </c>
      <c r="D360" s="15">
        <v>2.76</v>
      </c>
      <c r="E360" s="7" t="s">
        <v>132</v>
      </c>
      <c r="F360" s="40" t="s">
        <v>183</v>
      </c>
    </row>
    <row r="361" spans="1:6" x14ac:dyDescent="0.25">
      <c r="A361" s="9">
        <v>1204</v>
      </c>
      <c r="B361" s="14">
        <v>44498</v>
      </c>
      <c r="C361" s="27" t="s">
        <v>69</v>
      </c>
      <c r="D361" s="17">
        <v>299.58</v>
      </c>
      <c r="E361" s="9" t="s">
        <v>132</v>
      </c>
      <c r="F361" s="42" t="s">
        <v>183</v>
      </c>
    </row>
    <row r="362" spans="1:6" x14ac:dyDescent="0.25">
      <c r="A362" s="9"/>
      <c r="B362" s="14"/>
      <c r="C362" s="28" t="s">
        <v>125</v>
      </c>
      <c r="D362" s="17">
        <f>SUM(D360:D361)</f>
        <v>302.33999999999997</v>
      </c>
      <c r="E362" s="9"/>
      <c r="F362" s="42"/>
    </row>
    <row r="363" spans="1:6" x14ac:dyDescent="0.25">
      <c r="A363" s="8"/>
      <c r="B363" s="13"/>
      <c r="C363" s="29"/>
      <c r="D363" s="16"/>
      <c r="E363" s="8"/>
      <c r="F363" s="41"/>
    </row>
    <row r="364" spans="1:6" ht="30" x14ac:dyDescent="0.25">
      <c r="A364" s="7">
        <v>1166</v>
      </c>
      <c r="B364" s="12">
        <v>44490</v>
      </c>
      <c r="C364" s="25" t="s">
        <v>70</v>
      </c>
      <c r="D364" s="15">
        <v>43472.1</v>
      </c>
      <c r="E364" s="7" t="s">
        <v>162</v>
      </c>
      <c r="F364" s="40" t="s">
        <v>201</v>
      </c>
    </row>
    <row r="365" spans="1:6" ht="30" x14ac:dyDescent="0.25">
      <c r="A365" s="9">
        <v>1167</v>
      </c>
      <c r="B365" s="14">
        <v>44490</v>
      </c>
      <c r="C365" s="27" t="s">
        <v>70</v>
      </c>
      <c r="D365" s="17">
        <v>1634</v>
      </c>
      <c r="E365" s="9" t="s">
        <v>162</v>
      </c>
      <c r="F365" s="42" t="s">
        <v>201</v>
      </c>
    </row>
    <row r="366" spans="1:6" ht="30" x14ac:dyDescent="0.25">
      <c r="A366" s="9">
        <v>1168</v>
      </c>
      <c r="B366" s="14">
        <v>44490</v>
      </c>
      <c r="C366" s="27" t="s">
        <v>70</v>
      </c>
      <c r="D366" s="17">
        <v>1307.2</v>
      </c>
      <c r="E366" s="9" t="s">
        <v>162</v>
      </c>
      <c r="F366" s="42" t="s">
        <v>201</v>
      </c>
    </row>
    <row r="367" spans="1:6" x14ac:dyDescent="0.25">
      <c r="A367" s="9">
        <v>1180</v>
      </c>
      <c r="B367" s="14">
        <v>44490</v>
      </c>
      <c r="C367" s="27" t="s">
        <v>70</v>
      </c>
      <c r="D367" s="17">
        <v>98612.2</v>
      </c>
      <c r="E367" s="9" t="s">
        <v>154</v>
      </c>
      <c r="F367" s="42" t="s">
        <v>173</v>
      </c>
    </row>
    <row r="368" spans="1:6" x14ac:dyDescent="0.25">
      <c r="A368" s="9">
        <v>1181</v>
      </c>
      <c r="B368" s="14">
        <v>44490</v>
      </c>
      <c r="C368" s="27" t="s">
        <v>70</v>
      </c>
      <c r="D368" s="17">
        <v>20355.34</v>
      </c>
      <c r="E368" s="9" t="s">
        <v>154</v>
      </c>
      <c r="F368" s="42" t="s">
        <v>173</v>
      </c>
    </row>
    <row r="369" spans="1:6" x14ac:dyDescent="0.25">
      <c r="A369" s="9">
        <v>1182</v>
      </c>
      <c r="B369" s="14">
        <v>44490</v>
      </c>
      <c r="C369" s="27" t="s">
        <v>70</v>
      </c>
      <c r="D369" s="17">
        <v>5345.9</v>
      </c>
      <c r="E369" s="9" t="s">
        <v>154</v>
      </c>
      <c r="F369" s="42" t="s">
        <v>173</v>
      </c>
    </row>
    <row r="370" spans="1:6" x14ac:dyDescent="0.25">
      <c r="A370" s="9">
        <v>1183</v>
      </c>
      <c r="B370" s="14">
        <v>44490</v>
      </c>
      <c r="C370" s="27" t="s">
        <v>70</v>
      </c>
      <c r="D370" s="17">
        <v>4276.72</v>
      </c>
      <c r="E370" s="9" t="s">
        <v>154</v>
      </c>
      <c r="F370" s="42" t="s">
        <v>173</v>
      </c>
    </row>
    <row r="371" spans="1:6" ht="30" x14ac:dyDescent="0.25">
      <c r="A371" s="9">
        <v>1225</v>
      </c>
      <c r="B371" s="14">
        <v>44517</v>
      </c>
      <c r="C371" s="27" t="s">
        <v>70</v>
      </c>
      <c r="D371" s="17">
        <v>44067.66</v>
      </c>
      <c r="E371" s="9" t="s">
        <v>162</v>
      </c>
      <c r="F371" s="42" t="s">
        <v>201</v>
      </c>
    </row>
    <row r="372" spans="1:6" ht="30" x14ac:dyDescent="0.25">
      <c r="A372" s="9">
        <v>1226</v>
      </c>
      <c r="B372" s="14">
        <v>44517</v>
      </c>
      <c r="C372" s="27" t="s">
        <v>70</v>
      </c>
      <c r="D372" s="17">
        <v>1634</v>
      </c>
      <c r="E372" s="9" t="s">
        <v>162</v>
      </c>
      <c r="F372" s="42" t="s">
        <v>201</v>
      </c>
    </row>
    <row r="373" spans="1:6" ht="30" x14ac:dyDescent="0.25">
      <c r="A373" s="9">
        <v>1227</v>
      </c>
      <c r="B373" s="14">
        <v>44517</v>
      </c>
      <c r="C373" s="27" t="s">
        <v>70</v>
      </c>
      <c r="D373" s="17">
        <v>1307.2</v>
      </c>
      <c r="E373" s="9" t="s">
        <v>162</v>
      </c>
      <c r="F373" s="42" t="s">
        <v>201</v>
      </c>
    </row>
    <row r="374" spans="1:6" x14ac:dyDescent="0.25">
      <c r="A374" s="9">
        <v>1244</v>
      </c>
      <c r="B374" s="14">
        <v>44518</v>
      </c>
      <c r="C374" s="27" t="s">
        <v>70</v>
      </c>
      <c r="D374" s="17">
        <v>100222.03</v>
      </c>
      <c r="E374" s="9" t="s">
        <v>154</v>
      </c>
      <c r="F374" s="42" t="s">
        <v>173</v>
      </c>
    </row>
    <row r="375" spans="1:6" x14ac:dyDescent="0.25">
      <c r="A375" s="9">
        <v>1245</v>
      </c>
      <c r="B375" s="14">
        <v>44518</v>
      </c>
      <c r="C375" s="27" t="s">
        <v>70</v>
      </c>
      <c r="D375" s="17">
        <v>20687.64</v>
      </c>
      <c r="E375" s="9" t="s">
        <v>154</v>
      </c>
      <c r="F375" s="42" t="s">
        <v>173</v>
      </c>
    </row>
    <row r="376" spans="1:6" x14ac:dyDescent="0.25">
      <c r="A376" s="9">
        <v>1246</v>
      </c>
      <c r="B376" s="14">
        <v>44518</v>
      </c>
      <c r="C376" s="27" t="s">
        <v>70</v>
      </c>
      <c r="D376" s="17">
        <v>5345.9</v>
      </c>
      <c r="E376" s="9" t="s">
        <v>154</v>
      </c>
      <c r="F376" s="42" t="s">
        <v>173</v>
      </c>
    </row>
    <row r="377" spans="1:6" x14ac:dyDescent="0.25">
      <c r="A377" s="9">
        <v>1247</v>
      </c>
      <c r="B377" s="14">
        <v>44518</v>
      </c>
      <c r="C377" s="27" t="s">
        <v>70</v>
      </c>
      <c r="D377" s="17">
        <v>4276.72</v>
      </c>
      <c r="E377" s="9" t="s">
        <v>154</v>
      </c>
      <c r="F377" s="42" t="s">
        <v>173</v>
      </c>
    </row>
    <row r="378" spans="1:6" ht="30" x14ac:dyDescent="0.25">
      <c r="A378" s="9">
        <v>1509</v>
      </c>
      <c r="B378" s="14">
        <v>44554</v>
      </c>
      <c r="C378" s="27" t="s">
        <v>70</v>
      </c>
      <c r="D378" s="17">
        <v>93698.59</v>
      </c>
      <c r="E378" s="9" t="s">
        <v>162</v>
      </c>
      <c r="F378" s="42" t="s">
        <v>201</v>
      </c>
    </row>
    <row r="379" spans="1:6" ht="30" x14ac:dyDescent="0.25">
      <c r="A379" s="9">
        <v>1510</v>
      </c>
      <c r="B379" s="14">
        <v>44554</v>
      </c>
      <c r="C379" s="27" t="s">
        <v>70</v>
      </c>
      <c r="D379" s="17">
        <v>4123.6499999999996</v>
      </c>
      <c r="E379" s="9" t="s">
        <v>162</v>
      </c>
      <c r="F379" s="42" t="s">
        <v>201</v>
      </c>
    </row>
    <row r="380" spans="1:6" ht="30" x14ac:dyDescent="0.25">
      <c r="A380" s="9">
        <v>1511</v>
      </c>
      <c r="B380" s="14">
        <v>44554</v>
      </c>
      <c r="C380" s="27" t="s">
        <v>70</v>
      </c>
      <c r="D380" s="17">
        <v>3213.55</v>
      </c>
      <c r="E380" s="9" t="s">
        <v>162</v>
      </c>
      <c r="F380" s="42" t="s">
        <v>201</v>
      </c>
    </row>
    <row r="381" spans="1:6" ht="30" x14ac:dyDescent="0.25">
      <c r="A381" s="9">
        <v>1512</v>
      </c>
      <c r="B381" s="14">
        <v>44554</v>
      </c>
      <c r="C381" s="27" t="s">
        <v>70</v>
      </c>
      <c r="D381" s="17">
        <v>725.04</v>
      </c>
      <c r="E381" s="9" t="s">
        <v>162</v>
      </c>
      <c r="F381" s="42" t="s">
        <v>201</v>
      </c>
    </row>
    <row r="382" spans="1:6" ht="30" x14ac:dyDescent="0.25">
      <c r="A382" s="9">
        <v>1513</v>
      </c>
      <c r="B382" s="14">
        <v>44554</v>
      </c>
      <c r="C382" s="27" t="s">
        <v>70</v>
      </c>
      <c r="D382" s="17">
        <v>1624.04</v>
      </c>
      <c r="E382" s="9" t="s">
        <v>162</v>
      </c>
      <c r="F382" s="42" t="s">
        <v>201</v>
      </c>
    </row>
    <row r="383" spans="1:6" x14ac:dyDescent="0.25">
      <c r="A383" s="9">
        <v>1525</v>
      </c>
      <c r="B383" s="14">
        <v>44554</v>
      </c>
      <c r="C383" s="27" t="s">
        <v>70</v>
      </c>
      <c r="D383" s="17">
        <v>205423.02</v>
      </c>
      <c r="E383" s="9" t="s">
        <v>154</v>
      </c>
      <c r="F383" s="42" t="s">
        <v>173</v>
      </c>
    </row>
    <row r="384" spans="1:6" x14ac:dyDescent="0.25">
      <c r="A384" s="9">
        <v>1526</v>
      </c>
      <c r="B384" s="14">
        <v>44554</v>
      </c>
      <c r="C384" s="27" t="s">
        <v>70</v>
      </c>
      <c r="D384" s="17">
        <v>42403.040000000001</v>
      </c>
      <c r="E384" s="9" t="s">
        <v>154</v>
      </c>
      <c r="F384" s="42" t="s">
        <v>173</v>
      </c>
    </row>
    <row r="385" spans="1:6" x14ac:dyDescent="0.25">
      <c r="A385" s="9">
        <v>1529</v>
      </c>
      <c r="B385" s="14">
        <v>44554</v>
      </c>
      <c r="C385" s="27" t="s">
        <v>70</v>
      </c>
      <c r="D385" s="17">
        <v>12222.5</v>
      </c>
      <c r="E385" s="9" t="s">
        <v>154</v>
      </c>
      <c r="F385" s="42" t="s">
        <v>173</v>
      </c>
    </row>
    <row r="386" spans="1:6" x14ac:dyDescent="0.25">
      <c r="A386" s="9">
        <v>1530</v>
      </c>
      <c r="B386" s="14">
        <v>44554</v>
      </c>
      <c r="C386" s="27" t="s">
        <v>70</v>
      </c>
      <c r="D386" s="17">
        <v>9542.27</v>
      </c>
      <c r="E386" s="9" t="s">
        <v>154</v>
      </c>
      <c r="F386" s="42" t="s">
        <v>173</v>
      </c>
    </row>
    <row r="387" spans="1:6" x14ac:dyDescent="0.25">
      <c r="A387" s="9">
        <v>1531</v>
      </c>
      <c r="B387" s="14">
        <v>44554</v>
      </c>
      <c r="C387" s="27" t="s">
        <v>70</v>
      </c>
      <c r="D387" s="17">
        <v>1449.96</v>
      </c>
      <c r="E387" s="9" t="s">
        <v>126</v>
      </c>
      <c r="F387" s="42" t="s">
        <v>175</v>
      </c>
    </row>
    <row r="388" spans="1:6" x14ac:dyDescent="0.25">
      <c r="A388" s="9">
        <v>1532</v>
      </c>
      <c r="B388" s="14">
        <v>44554</v>
      </c>
      <c r="C388" s="27" t="s">
        <v>70</v>
      </c>
      <c r="D388" s="17">
        <v>4759.3999999999996</v>
      </c>
      <c r="E388" s="9" t="s">
        <v>154</v>
      </c>
      <c r="F388" s="42" t="s">
        <v>173</v>
      </c>
    </row>
    <row r="389" spans="1:6" x14ac:dyDescent="0.25">
      <c r="A389" s="9"/>
      <c r="B389" s="14"/>
      <c r="C389" s="28" t="s">
        <v>125</v>
      </c>
      <c r="D389" s="17">
        <f>SUM(D364:D388)</f>
        <v>731729.66999999993</v>
      </c>
      <c r="E389" s="9"/>
      <c r="F389" s="42"/>
    </row>
    <row r="390" spans="1:6" x14ac:dyDescent="0.25">
      <c r="A390" s="8"/>
      <c r="B390" s="13"/>
      <c r="C390" s="29"/>
      <c r="D390" s="16"/>
      <c r="E390" s="8"/>
      <c r="F390" s="41"/>
    </row>
    <row r="391" spans="1:6" x14ac:dyDescent="0.25">
      <c r="A391" s="7">
        <v>1130</v>
      </c>
      <c r="B391" s="12">
        <v>44477</v>
      </c>
      <c r="C391" s="25" t="s">
        <v>71</v>
      </c>
      <c r="D391" s="15">
        <v>1000</v>
      </c>
      <c r="E391" s="7" t="s">
        <v>146</v>
      </c>
      <c r="F391" s="40" t="s">
        <v>166</v>
      </c>
    </row>
    <row r="392" spans="1:6" x14ac:dyDescent="0.25">
      <c r="A392" s="8"/>
      <c r="B392" s="13"/>
      <c r="C392" s="26"/>
      <c r="D392" s="16"/>
      <c r="E392" s="8"/>
      <c r="F392" s="41"/>
    </row>
    <row r="393" spans="1:6" x14ac:dyDescent="0.25">
      <c r="A393" s="7">
        <v>1285</v>
      </c>
      <c r="B393" s="12">
        <v>44532</v>
      </c>
      <c r="C393" s="25" t="s">
        <v>72</v>
      </c>
      <c r="D393" s="15">
        <v>52588.24</v>
      </c>
      <c r="E393" s="7" t="s">
        <v>146</v>
      </c>
      <c r="F393" s="40" t="s">
        <v>166</v>
      </c>
    </row>
    <row r="394" spans="1:6" x14ac:dyDescent="0.25">
      <c r="A394" s="9">
        <v>1364</v>
      </c>
      <c r="B394" s="14">
        <v>44539</v>
      </c>
      <c r="C394" s="27" t="s">
        <v>72</v>
      </c>
      <c r="D394" s="17">
        <v>53906.32</v>
      </c>
      <c r="E394" s="9" t="s">
        <v>146</v>
      </c>
      <c r="F394" s="42" t="s">
        <v>166</v>
      </c>
    </row>
    <row r="395" spans="1:6" x14ac:dyDescent="0.25">
      <c r="A395" s="9"/>
      <c r="B395" s="14"/>
      <c r="C395" s="28" t="s">
        <v>125</v>
      </c>
      <c r="D395" s="17">
        <f>SUM(D393:D394)</f>
        <v>106494.56</v>
      </c>
      <c r="E395" s="9"/>
      <c r="F395" s="42"/>
    </row>
    <row r="396" spans="1:6" x14ac:dyDescent="0.25">
      <c r="A396" s="8"/>
      <c r="B396" s="13"/>
      <c r="C396" s="29"/>
      <c r="D396" s="16"/>
      <c r="E396" s="8"/>
      <c r="F396" s="41"/>
    </row>
    <row r="397" spans="1:6" x14ac:dyDescent="0.25">
      <c r="A397" s="7">
        <v>1290</v>
      </c>
      <c r="B397" s="12">
        <v>44532</v>
      </c>
      <c r="C397" s="25" t="s">
        <v>73</v>
      </c>
      <c r="D397" s="15">
        <v>24985.88</v>
      </c>
      <c r="E397" s="7" t="s">
        <v>146</v>
      </c>
      <c r="F397" s="40" t="s">
        <v>166</v>
      </c>
    </row>
    <row r="398" spans="1:6" x14ac:dyDescent="0.25">
      <c r="A398" s="9">
        <v>1424</v>
      </c>
      <c r="B398" s="14">
        <v>44545</v>
      </c>
      <c r="C398" s="27" t="s">
        <v>73</v>
      </c>
      <c r="D398" s="17">
        <v>2550</v>
      </c>
      <c r="E398" s="9" t="s">
        <v>146</v>
      </c>
      <c r="F398" s="42" t="s">
        <v>166</v>
      </c>
    </row>
    <row r="399" spans="1:6" x14ac:dyDescent="0.25">
      <c r="A399" s="9">
        <v>1425</v>
      </c>
      <c r="B399" s="14">
        <v>44545</v>
      </c>
      <c r="C399" s="27" t="s">
        <v>73</v>
      </c>
      <c r="D399" s="17">
        <v>4400</v>
      </c>
      <c r="E399" s="9" t="s">
        <v>146</v>
      </c>
      <c r="F399" s="42" t="s">
        <v>166</v>
      </c>
    </row>
    <row r="400" spans="1:6" x14ac:dyDescent="0.25">
      <c r="A400" s="9"/>
      <c r="B400" s="14"/>
      <c r="C400" s="28" t="s">
        <v>125</v>
      </c>
      <c r="D400" s="17">
        <f>SUM(D397:D399)</f>
        <v>31935.88</v>
      </c>
      <c r="E400" s="9"/>
      <c r="F400" s="42"/>
    </row>
    <row r="401" spans="1:6" x14ac:dyDescent="0.25">
      <c r="A401" s="8"/>
      <c r="B401" s="13"/>
      <c r="C401" s="29"/>
      <c r="D401" s="16"/>
      <c r="E401" s="8"/>
      <c r="F401" s="41"/>
    </row>
    <row r="402" spans="1:6" x14ac:dyDescent="0.25">
      <c r="A402" s="7">
        <v>1192</v>
      </c>
      <c r="B402" s="12">
        <v>44495</v>
      </c>
      <c r="C402" s="25" t="s">
        <v>74</v>
      </c>
      <c r="D402" s="15">
        <v>14800</v>
      </c>
      <c r="E402" s="7" t="s">
        <v>143</v>
      </c>
      <c r="F402" s="40" t="s">
        <v>195</v>
      </c>
    </row>
    <row r="403" spans="1:6" x14ac:dyDescent="0.25">
      <c r="A403" s="8"/>
      <c r="B403" s="13"/>
      <c r="C403" s="26"/>
      <c r="D403" s="16"/>
      <c r="E403" s="8"/>
      <c r="F403" s="41"/>
    </row>
    <row r="404" spans="1:6" x14ac:dyDescent="0.25">
      <c r="A404" s="7">
        <v>1122</v>
      </c>
      <c r="B404" s="12">
        <v>44476</v>
      </c>
      <c r="C404" s="25" t="s">
        <v>75</v>
      </c>
      <c r="D404" s="15">
        <v>1032.05</v>
      </c>
      <c r="E404" s="7" t="s">
        <v>140</v>
      </c>
      <c r="F404" s="43" t="s">
        <v>191</v>
      </c>
    </row>
    <row r="405" spans="1:6" x14ac:dyDescent="0.25">
      <c r="A405" s="9">
        <v>1124</v>
      </c>
      <c r="B405" s="14">
        <v>44476</v>
      </c>
      <c r="C405" s="27" t="s">
        <v>75</v>
      </c>
      <c r="D405" s="17">
        <v>3433.2</v>
      </c>
      <c r="E405" s="9" t="s">
        <v>145</v>
      </c>
      <c r="F405" s="42" t="s">
        <v>191</v>
      </c>
    </row>
    <row r="406" spans="1:6" x14ac:dyDescent="0.25">
      <c r="A406" s="9">
        <v>1208</v>
      </c>
      <c r="B406" s="14">
        <v>44508</v>
      </c>
      <c r="C406" s="27" t="s">
        <v>75</v>
      </c>
      <c r="D406" s="17">
        <v>3433.2</v>
      </c>
      <c r="E406" s="9" t="s">
        <v>145</v>
      </c>
      <c r="F406" s="42" t="s">
        <v>191</v>
      </c>
    </row>
    <row r="407" spans="1:6" x14ac:dyDescent="0.25">
      <c r="A407" s="9">
        <v>1210</v>
      </c>
      <c r="B407" s="14">
        <v>44508</v>
      </c>
      <c r="C407" s="27" t="s">
        <v>75</v>
      </c>
      <c r="D407" s="17">
        <v>1032.05</v>
      </c>
      <c r="E407" s="9" t="s">
        <v>140</v>
      </c>
      <c r="F407" s="42" t="s">
        <v>191</v>
      </c>
    </row>
    <row r="408" spans="1:6" x14ac:dyDescent="0.25">
      <c r="A408" s="9">
        <v>1408</v>
      </c>
      <c r="B408" s="14">
        <v>44544</v>
      </c>
      <c r="C408" s="27" t="s">
        <v>75</v>
      </c>
      <c r="D408" s="17">
        <v>1020.36</v>
      </c>
      <c r="E408" s="9" t="s">
        <v>145</v>
      </c>
      <c r="F408" s="42" t="s">
        <v>191</v>
      </c>
    </row>
    <row r="409" spans="1:6" x14ac:dyDescent="0.25">
      <c r="A409" s="9">
        <v>1410</v>
      </c>
      <c r="B409" s="14">
        <v>44544</v>
      </c>
      <c r="C409" s="27" t="s">
        <v>75</v>
      </c>
      <c r="D409" s="17">
        <v>2412.84</v>
      </c>
      <c r="E409" s="9" t="s">
        <v>145</v>
      </c>
      <c r="F409" s="42" t="s">
        <v>191</v>
      </c>
    </row>
    <row r="410" spans="1:6" x14ac:dyDescent="0.25">
      <c r="A410" s="9">
        <v>1412</v>
      </c>
      <c r="B410" s="14">
        <v>44544</v>
      </c>
      <c r="C410" s="27" t="s">
        <v>75</v>
      </c>
      <c r="D410" s="17">
        <v>309.62</v>
      </c>
      <c r="E410" s="9" t="s">
        <v>140</v>
      </c>
      <c r="F410" s="42" t="s">
        <v>191</v>
      </c>
    </row>
    <row r="411" spans="1:6" x14ac:dyDescent="0.25">
      <c r="A411" s="9">
        <v>1414</v>
      </c>
      <c r="B411" s="14">
        <v>44544</v>
      </c>
      <c r="C411" s="27" t="s">
        <v>75</v>
      </c>
      <c r="D411" s="17">
        <v>722.43</v>
      </c>
      <c r="E411" s="9" t="s">
        <v>140</v>
      </c>
      <c r="F411" s="42" t="s">
        <v>191</v>
      </c>
    </row>
    <row r="412" spans="1:6" x14ac:dyDescent="0.25">
      <c r="A412" s="9"/>
      <c r="B412" s="14"/>
      <c r="C412" s="28" t="s">
        <v>125</v>
      </c>
      <c r="D412" s="17">
        <f>SUM(D404:D411)</f>
        <v>13395.750000000002</v>
      </c>
      <c r="E412" s="9"/>
      <c r="F412" s="42"/>
    </row>
    <row r="413" spans="1:6" x14ac:dyDescent="0.25">
      <c r="A413" s="8"/>
      <c r="B413" s="13"/>
      <c r="C413" s="29"/>
      <c r="D413" s="16"/>
      <c r="E413" s="8"/>
      <c r="F413" s="41"/>
    </row>
    <row r="414" spans="1:6" x14ac:dyDescent="0.25">
      <c r="A414" s="7">
        <v>1201</v>
      </c>
      <c r="B414" s="12">
        <v>44498</v>
      </c>
      <c r="C414" s="25" t="s">
        <v>76</v>
      </c>
      <c r="D414" s="15">
        <v>4500</v>
      </c>
      <c r="E414" s="7" t="s">
        <v>146</v>
      </c>
      <c r="F414" s="40" t="s">
        <v>166</v>
      </c>
    </row>
    <row r="415" spans="1:6" x14ac:dyDescent="0.25">
      <c r="A415" s="8"/>
      <c r="B415" s="13"/>
      <c r="C415" s="26"/>
      <c r="D415" s="16"/>
      <c r="E415" s="8"/>
      <c r="F415" s="41"/>
    </row>
    <row r="416" spans="1:6" x14ac:dyDescent="0.25">
      <c r="A416" s="7">
        <v>1198</v>
      </c>
      <c r="B416" s="12">
        <v>44496</v>
      </c>
      <c r="C416" s="25" t="s">
        <v>77</v>
      </c>
      <c r="D416" s="15">
        <v>1500</v>
      </c>
      <c r="E416" s="7" t="s">
        <v>146</v>
      </c>
      <c r="F416" s="40" t="s">
        <v>166</v>
      </c>
    </row>
    <row r="417" spans="1:6" x14ac:dyDescent="0.25">
      <c r="A417" s="9">
        <v>1214</v>
      </c>
      <c r="B417" s="14">
        <v>44508</v>
      </c>
      <c r="C417" s="27" t="s">
        <v>77</v>
      </c>
      <c r="D417" s="17">
        <v>1500</v>
      </c>
      <c r="E417" s="9" t="s">
        <v>165</v>
      </c>
      <c r="F417" s="42"/>
    </row>
    <row r="418" spans="1:6" x14ac:dyDescent="0.25">
      <c r="A418" s="9"/>
      <c r="B418" s="14"/>
      <c r="C418" s="28" t="s">
        <v>125</v>
      </c>
      <c r="D418" s="17">
        <f>SUM(D416:D417)</f>
        <v>3000</v>
      </c>
      <c r="E418" s="9"/>
      <c r="F418" s="42"/>
    </row>
    <row r="419" spans="1:6" x14ac:dyDescent="0.25">
      <c r="A419" s="8"/>
      <c r="B419" s="13"/>
      <c r="C419" s="29"/>
      <c r="D419" s="16"/>
      <c r="E419" s="8"/>
      <c r="F419" s="41"/>
    </row>
    <row r="420" spans="1:6" x14ac:dyDescent="0.25">
      <c r="A420" s="7">
        <v>1206</v>
      </c>
      <c r="B420" s="12">
        <v>44498</v>
      </c>
      <c r="C420" s="25" t="s">
        <v>78</v>
      </c>
      <c r="D420" s="15">
        <v>1601</v>
      </c>
      <c r="E420" s="7" t="s">
        <v>165</v>
      </c>
      <c r="F420" s="40"/>
    </row>
    <row r="421" spans="1:6" x14ac:dyDescent="0.25">
      <c r="A421" s="8"/>
      <c r="B421" s="13"/>
      <c r="C421" s="26"/>
      <c r="D421" s="16"/>
      <c r="E421" s="8"/>
      <c r="F421" s="41"/>
    </row>
    <row r="422" spans="1:6" x14ac:dyDescent="0.25">
      <c r="A422" s="7">
        <v>1400</v>
      </c>
      <c r="B422" s="12">
        <v>44544</v>
      </c>
      <c r="C422" s="25" t="s">
        <v>79</v>
      </c>
      <c r="D422" s="15">
        <v>4500</v>
      </c>
      <c r="E422" s="7" t="s">
        <v>146</v>
      </c>
      <c r="F422" s="40" t="s">
        <v>166</v>
      </c>
    </row>
    <row r="423" spans="1:6" x14ac:dyDescent="0.25">
      <c r="A423" s="8"/>
      <c r="B423" s="13"/>
      <c r="C423" s="26"/>
      <c r="D423" s="16"/>
      <c r="E423" s="8"/>
      <c r="F423" s="41"/>
    </row>
    <row r="424" spans="1:6" x14ac:dyDescent="0.25">
      <c r="A424" s="7">
        <v>1394</v>
      </c>
      <c r="B424" s="12">
        <v>44544</v>
      </c>
      <c r="C424" s="25" t="s">
        <v>80</v>
      </c>
      <c r="D424" s="15">
        <v>177777.78</v>
      </c>
      <c r="E424" s="7" t="s">
        <v>146</v>
      </c>
      <c r="F424" s="40" t="s">
        <v>166</v>
      </c>
    </row>
    <row r="425" spans="1:6" x14ac:dyDescent="0.25">
      <c r="A425" s="8"/>
      <c r="B425" s="13"/>
      <c r="C425" s="26"/>
      <c r="D425" s="16"/>
      <c r="E425" s="8"/>
      <c r="F425" s="41"/>
    </row>
    <row r="426" spans="1:6" x14ac:dyDescent="0.25">
      <c r="A426" s="7">
        <v>1368</v>
      </c>
      <c r="B426" s="12">
        <v>44540</v>
      </c>
      <c r="C426" s="25" t="s">
        <v>81</v>
      </c>
      <c r="D426" s="15">
        <v>38976.300000000003</v>
      </c>
      <c r="E426" s="7" t="s">
        <v>146</v>
      </c>
      <c r="F426" s="40" t="s">
        <v>166</v>
      </c>
    </row>
    <row r="427" spans="1:6" x14ac:dyDescent="0.25">
      <c r="A427" s="8"/>
      <c r="B427" s="13"/>
      <c r="C427" s="26"/>
      <c r="D427" s="16"/>
      <c r="E427" s="8"/>
      <c r="F427" s="41"/>
    </row>
    <row r="428" spans="1:6" x14ac:dyDescent="0.25">
      <c r="A428" s="7">
        <v>1381</v>
      </c>
      <c r="B428" s="12">
        <v>44543</v>
      </c>
      <c r="C428" s="25" t="s">
        <v>82</v>
      </c>
      <c r="D428" s="15">
        <v>7600</v>
      </c>
      <c r="E428" s="7" t="s">
        <v>146</v>
      </c>
      <c r="F428" s="40" t="s">
        <v>166</v>
      </c>
    </row>
    <row r="429" spans="1:6" x14ac:dyDescent="0.25">
      <c r="A429" s="9">
        <v>1382</v>
      </c>
      <c r="B429" s="14">
        <v>44543</v>
      </c>
      <c r="C429" s="27" t="s">
        <v>82</v>
      </c>
      <c r="D429" s="17">
        <v>220</v>
      </c>
      <c r="E429" s="9" t="s">
        <v>146</v>
      </c>
      <c r="F429" s="42" t="s">
        <v>166</v>
      </c>
    </row>
    <row r="430" spans="1:6" x14ac:dyDescent="0.25">
      <c r="A430" s="9">
        <v>1383</v>
      </c>
      <c r="B430" s="14">
        <v>44543</v>
      </c>
      <c r="C430" s="27" t="s">
        <v>82</v>
      </c>
      <c r="D430" s="17">
        <v>7220</v>
      </c>
      <c r="E430" s="9" t="s">
        <v>146</v>
      </c>
      <c r="F430" s="42" t="s">
        <v>166</v>
      </c>
    </row>
    <row r="431" spans="1:6" x14ac:dyDescent="0.25">
      <c r="A431" s="9">
        <v>1384</v>
      </c>
      <c r="B431" s="14">
        <v>44543</v>
      </c>
      <c r="C431" s="27" t="s">
        <v>82</v>
      </c>
      <c r="D431" s="17">
        <v>380</v>
      </c>
      <c r="E431" s="9" t="s">
        <v>146</v>
      </c>
      <c r="F431" s="42" t="s">
        <v>166</v>
      </c>
    </row>
    <row r="432" spans="1:6" x14ac:dyDescent="0.25">
      <c r="A432" s="9">
        <v>1403</v>
      </c>
      <c r="B432" s="14">
        <v>44544</v>
      </c>
      <c r="C432" s="27" t="s">
        <v>82</v>
      </c>
      <c r="D432" s="17">
        <v>11020</v>
      </c>
      <c r="E432" s="9" t="s">
        <v>146</v>
      </c>
      <c r="F432" s="42" t="s">
        <v>166</v>
      </c>
    </row>
    <row r="433" spans="1:6" x14ac:dyDescent="0.25">
      <c r="A433" s="9">
        <v>1404</v>
      </c>
      <c r="B433" s="14">
        <v>44544</v>
      </c>
      <c r="C433" s="27" t="s">
        <v>82</v>
      </c>
      <c r="D433" s="17">
        <v>580</v>
      </c>
      <c r="E433" s="9" t="s">
        <v>146</v>
      </c>
      <c r="F433" s="42" t="s">
        <v>166</v>
      </c>
    </row>
    <row r="434" spans="1:6" x14ac:dyDescent="0.25">
      <c r="A434" s="9"/>
      <c r="B434" s="14"/>
      <c r="C434" s="28" t="s">
        <v>125</v>
      </c>
      <c r="D434" s="17">
        <f>SUM(D428:D433)</f>
        <v>27020</v>
      </c>
      <c r="E434" s="9"/>
      <c r="F434" s="42"/>
    </row>
    <row r="435" spans="1:6" x14ac:dyDescent="0.25">
      <c r="A435" s="8"/>
      <c r="B435" s="13"/>
      <c r="C435" s="29"/>
      <c r="D435" s="16"/>
      <c r="E435" s="8"/>
      <c r="F435" s="41"/>
    </row>
    <row r="436" spans="1:6" x14ac:dyDescent="0.25">
      <c r="A436" s="7">
        <v>1261</v>
      </c>
      <c r="B436" s="12">
        <v>44530</v>
      </c>
      <c r="C436" s="25" t="s">
        <v>83</v>
      </c>
      <c r="D436" s="15">
        <v>18622.52</v>
      </c>
      <c r="E436" s="7" t="s">
        <v>146</v>
      </c>
      <c r="F436" s="40" t="s">
        <v>166</v>
      </c>
    </row>
    <row r="437" spans="1:6" x14ac:dyDescent="0.25">
      <c r="A437" s="9">
        <v>1426</v>
      </c>
      <c r="B437" s="14">
        <v>44545</v>
      </c>
      <c r="C437" s="27" t="s">
        <v>83</v>
      </c>
      <c r="D437" s="17">
        <v>2800</v>
      </c>
      <c r="E437" s="9" t="s">
        <v>146</v>
      </c>
      <c r="F437" s="42" t="s">
        <v>166</v>
      </c>
    </row>
    <row r="438" spans="1:6" x14ac:dyDescent="0.25">
      <c r="A438" s="9">
        <v>1427</v>
      </c>
      <c r="B438" s="14">
        <v>44545</v>
      </c>
      <c r="C438" s="27" t="s">
        <v>83</v>
      </c>
      <c r="D438" s="17">
        <v>3000</v>
      </c>
      <c r="E438" s="9" t="s">
        <v>146</v>
      </c>
      <c r="F438" s="42" t="s">
        <v>166</v>
      </c>
    </row>
    <row r="439" spans="1:6" x14ac:dyDescent="0.25">
      <c r="A439" s="9"/>
      <c r="B439" s="14"/>
      <c r="C439" s="28" t="s">
        <v>125</v>
      </c>
      <c r="D439" s="17">
        <f>SUM(D436:D438)</f>
        <v>24422.52</v>
      </c>
      <c r="E439" s="9"/>
      <c r="F439" s="42"/>
    </row>
    <row r="440" spans="1:6" x14ac:dyDescent="0.25">
      <c r="A440" s="8"/>
      <c r="B440" s="13"/>
      <c r="C440" s="29"/>
      <c r="D440" s="16"/>
      <c r="E440" s="8"/>
      <c r="F440" s="41"/>
    </row>
    <row r="441" spans="1:6" x14ac:dyDescent="0.25">
      <c r="A441" s="7">
        <v>1199</v>
      </c>
      <c r="B441" s="12">
        <v>44498</v>
      </c>
      <c r="C441" s="25" t="s">
        <v>84</v>
      </c>
      <c r="D441" s="15">
        <v>3037.5</v>
      </c>
      <c r="E441" s="7" t="s">
        <v>130</v>
      </c>
      <c r="F441" s="40" t="s">
        <v>179</v>
      </c>
    </row>
    <row r="442" spans="1:6" x14ac:dyDescent="0.25">
      <c r="A442" s="8"/>
      <c r="B442" s="13"/>
      <c r="C442" s="26"/>
      <c r="D442" s="16"/>
      <c r="E442" s="8"/>
      <c r="F442" s="41"/>
    </row>
    <row r="443" spans="1:6" x14ac:dyDescent="0.25">
      <c r="A443" s="7">
        <v>1360</v>
      </c>
      <c r="B443" s="12">
        <v>44539</v>
      </c>
      <c r="C443" s="25" t="s">
        <v>85</v>
      </c>
      <c r="D443" s="15">
        <v>4500</v>
      </c>
      <c r="E443" s="7" t="s">
        <v>146</v>
      </c>
      <c r="F443" s="40" t="s">
        <v>166</v>
      </c>
    </row>
    <row r="444" spans="1:6" x14ac:dyDescent="0.25">
      <c r="A444" s="8"/>
      <c r="B444" s="13"/>
      <c r="C444" s="26"/>
      <c r="D444" s="16"/>
      <c r="E444" s="8"/>
      <c r="F444" s="41"/>
    </row>
    <row r="445" spans="1:6" x14ac:dyDescent="0.25">
      <c r="A445" s="7">
        <v>1202</v>
      </c>
      <c r="B445" s="12">
        <v>44498</v>
      </c>
      <c r="C445" s="25" t="s">
        <v>86</v>
      </c>
      <c r="D445" s="15">
        <v>5000</v>
      </c>
      <c r="E445" s="7" t="s">
        <v>146</v>
      </c>
      <c r="F445" s="40" t="s">
        <v>166</v>
      </c>
    </row>
    <row r="446" spans="1:6" x14ac:dyDescent="0.25">
      <c r="A446" s="8"/>
      <c r="B446" s="13"/>
      <c r="C446" s="26"/>
      <c r="D446" s="16"/>
      <c r="E446" s="8"/>
      <c r="F446" s="41"/>
    </row>
    <row r="447" spans="1:6" x14ac:dyDescent="0.25">
      <c r="A447" s="7">
        <v>1393</v>
      </c>
      <c r="B447" s="12">
        <v>44544</v>
      </c>
      <c r="C447" s="25" t="s">
        <v>87</v>
      </c>
      <c r="D447" s="15">
        <v>177777.78</v>
      </c>
      <c r="E447" s="7" t="s">
        <v>146</v>
      </c>
      <c r="F447" s="40" t="s">
        <v>166</v>
      </c>
    </row>
    <row r="448" spans="1:6" x14ac:dyDescent="0.25">
      <c r="A448" s="8"/>
      <c r="B448" s="13"/>
      <c r="C448" s="26"/>
      <c r="D448" s="16"/>
      <c r="E448" s="8"/>
      <c r="F448" s="41"/>
    </row>
    <row r="449" spans="1:6" x14ac:dyDescent="0.25">
      <c r="A449" s="7">
        <v>1255</v>
      </c>
      <c r="B449" s="12">
        <v>44524</v>
      </c>
      <c r="C449" s="25" t="s">
        <v>88</v>
      </c>
      <c r="D449" s="15">
        <v>12000</v>
      </c>
      <c r="E449" s="7" t="s">
        <v>146</v>
      </c>
      <c r="F449" s="40" t="s">
        <v>166</v>
      </c>
    </row>
    <row r="450" spans="1:6" x14ac:dyDescent="0.25">
      <c r="A450" s="8"/>
      <c r="B450" s="13"/>
      <c r="C450" s="26"/>
      <c r="D450" s="16"/>
      <c r="E450" s="8"/>
      <c r="F450" s="41"/>
    </row>
    <row r="451" spans="1:6" x14ac:dyDescent="0.25">
      <c r="A451" s="7">
        <v>1581</v>
      </c>
      <c r="B451" s="12">
        <v>44559</v>
      </c>
      <c r="C451" s="25" t="s">
        <v>89</v>
      </c>
      <c r="D451" s="15">
        <v>20320</v>
      </c>
      <c r="E451" s="7" t="s">
        <v>144</v>
      </c>
      <c r="F451" s="40" t="s">
        <v>198</v>
      </c>
    </row>
    <row r="452" spans="1:6" x14ac:dyDescent="0.25">
      <c r="A452" s="8"/>
      <c r="B452" s="13"/>
      <c r="C452" s="26"/>
      <c r="D452" s="16"/>
      <c r="E452" s="8"/>
      <c r="F452" s="41"/>
    </row>
    <row r="453" spans="1:6" ht="30" x14ac:dyDescent="0.25">
      <c r="A453" s="7">
        <v>1149</v>
      </c>
      <c r="B453" s="12">
        <v>44490</v>
      </c>
      <c r="C453" s="25" t="s">
        <v>90</v>
      </c>
      <c r="D453" s="15">
        <v>61586.99</v>
      </c>
      <c r="E453" s="7" t="s">
        <v>149</v>
      </c>
      <c r="F453" s="40" t="s">
        <v>168</v>
      </c>
    </row>
    <row r="454" spans="1:6" ht="30" x14ac:dyDescent="0.25">
      <c r="A454" s="9">
        <v>1150</v>
      </c>
      <c r="B454" s="14">
        <v>44490</v>
      </c>
      <c r="C454" s="27" t="s">
        <v>90</v>
      </c>
      <c r="D454" s="17">
        <v>43580.63</v>
      </c>
      <c r="E454" s="9" t="s">
        <v>149</v>
      </c>
      <c r="F454" s="42" t="s">
        <v>168</v>
      </c>
    </row>
    <row r="455" spans="1:6" ht="30" x14ac:dyDescent="0.25">
      <c r="A455" s="9">
        <v>1151</v>
      </c>
      <c r="B455" s="14">
        <v>44490</v>
      </c>
      <c r="C455" s="27" t="s">
        <v>90</v>
      </c>
      <c r="D455" s="17">
        <v>182493.73</v>
      </c>
      <c r="E455" s="9" t="s">
        <v>149</v>
      </c>
      <c r="F455" s="42" t="s">
        <v>168</v>
      </c>
    </row>
    <row r="456" spans="1:6" ht="30" x14ac:dyDescent="0.25">
      <c r="A456" s="9">
        <v>1152</v>
      </c>
      <c r="B456" s="14">
        <v>44490</v>
      </c>
      <c r="C456" s="27" t="s">
        <v>90</v>
      </c>
      <c r="D456" s="17">
        <v>101859.77</v>
      </c>
      <c r="E456" s="9" t="s">
        <v>149</v>
      </c>
      <c r="F456" s="42" t="s">
        <v>168</v>
      </c>
    </row>
    <row r="457" spans="1:6" ht="30" x14ac:dyDescent="0.25">
      <c r="A457" s="9">
        <v>1153</v>
      </c>
      <c r="B457" s="14">
        <v>44490</v>
      </c>
      <c r="C457" s="27" t="s">
        <v>90</v>
      </c>
      <c r="D457" s="17">
        <v>11437.3</v>
      </c>
      <c r="E457" s="9" t="s">
        <v>150</v>
      </c>
      <c r="F457" s="42" t="s">
        <v>169</v>
      </c>
    </row>
    <row r="458" spans="1:6" ht="30" x14ac:dyDescent="0.25">
      <c r="A458" s="9">
        <v>1154</v>
      </c>
      <c r="B458" s="14">
        <v>44490</v>
      </c>
      <c r="C458" s="27" t="s">
        <v>90</v>
      </c>
      <c r="D458" s="17">
        <v>18144.63</v>
      </c>
      <c r="E458" s="9" t="s">
        <v>150</v>
      </c>
      <c r="F458" s="42" t="s">
        <v>169</v>
      </c>
    </row>
    <row r="459" spans="1:6" ht="30" x14ac:dyDescent="0.25">
      <c r="A459" s="9">
        <v>1155</v>
      </c>
      <c r="B459" s="14">
        <v>44490</v>
      </c>
      <c r="C459" s="27" t="s">
        <v>90</v>
      </c>
      <c r="D459" s="17">
        <v>339.85</v>
      </c>
      <c r="E459" s="9" t="s">
        <v>159</v>
      </c>
      <c r="F459" s="42" t="s">
        <v>169</v>
      </c>
    </row>
    <row r="460" spans="1:6" ht="30" x14ac:dyDescent="0.25">
      <c r="A460" s="9">
        <v>1156</v>
      </c>
      <c r="B460" s="14">
        <v>44490</v>
      </c>
      <c r="C460" s="27" t="s">
        <v>90</v>
      </c>
      <c r="D460" s="17">
        <v>5766.4</v>
      </c>
      <c r="E460" s="9" t="s">
        <v>159</v>
      </c>
      <c r="F460" s="42" t="s">
        <v>169</v>
      </c>
    </row>
    <row r="461" spans="1:6" x14ac:dyDescent="0.25">
      <c r="A461" s="9">
        <v>1157</v>
      </c>
      <c r="B461" s="14">
        <v>44490</v>
      </c>
      <c r="C461" s="27" t="s">
        <v>90</v>
      </c>
      <c r="D461" s="17">
        <v>4103.57</v>
      </c>
      <c r="E461" s="9" t="s">
        <v>156</v>
      </c>
      <c r="F461" s="42" t="s">
        <v>176</v>
      </c>
    </row>
    <row r="462" spans="1:6" x14ac:dyDescent="0.25">
      <c r="A462" s="9">
        <v>1176</v>
      </c>
      <c r="B462" s="14">
        <v>44490</v>
      </c>
      <c r="C462" s="27" t="s">
        <v>90</v>
      </c>
      <c r="D462" s="17">
        <v>333</v>
      </c>
      <c r="E462" s="9" t="s">
        <v>156</v>
      </c>
      <c r="F462" s="42" t="s">
        <v>176</v>
      </c>
    </row>
    <row r="463" spans="1:6" ht="30" x14ac:dyDescent="0.25">
      <c r="A463" s="9">
        <v>1323</v>
      </c>
      <c r="B463" s="14">
        <v>44537</v>
      </c>
      <c r="C463" s="27" t="s">
        <v>90</v>
      </c>
      <c r="D463" s="17">
        <v>61990.11</v>
      </c>
      <c r="E463" s="9" t="s">
        <v>149</v>
      </c>
      <c r="F463" s="42" t="s">
        <v>168</v>
      </c>
    </row>
    <row r="464" spans="1:6" ht="30" x14ac:dyDescent="0.25">
      <c r="A464" s="9">
        <v>1324</v>
      </c>
      <c r="B464" s="14">
        <v>44537</v>
      </c>
      <c r="C464" s="27" t="s">
        <v>90</v>
      </c>
      <c r="D464" s="17">
        <v>44210.67</v>
      </c>
      <c r="E464" s="9" t="s">
        <v>149</v>
      </c>
      <c r="F464" s="42" t="s">
        <v>168</v>
      </c>
    </row>
    <row r="465" spans="1:6" ht="30" x14ac:dyDescent="0.25">
      <c r="A465" s="9">
        <v>1325</v>
      </c>
      <c r="B465" s="14">
        <v>44537</v>
      </c>
      <c r="C465" s="27" t="s">
        <v>90</v>
      </c>
      <c r="D465" s="17">
        <v>186395.49</v>
      </c>
      <c r="E465" s="9" t="s">
        <v>149</v>
      </c>
      <c r="F465" s="42" t="s">
        <v>168</v>
      </c>
    </row>
    <row r="466" spans="1:6" ht="30" x14ac:dyDescent="0.25">
      <c r="A466" s="9">
        <v>1326</v>
      </c>
      <c r="B466" s="14">
        <v>44537</v>
      </c>
      <c r="C466" s="27" t="s">
        <v>90</v>
      </c>
      <c r="D466" s="17">
        <v>103607.21</v>
      </c>
      <c r="E466" s="9" t="s">
        <v>149</v>
      </c>
      <c r="F466" s="42" t="s">
        <v>168</v>
      </c>
    </row>
    <row r="467" spans="1:6" ht="30" x14ac:dyDescent="0.25">
      <c r="A467" s="9">
        <v>1327</v>
      </c>
      <c r="B467" s="14">
        <v>44537</v>
      </c>
      <c r="C467" s="27" t="s">
        <v>90</v>
      </c>
      <c r="D467" s="17">
        <v>11483.4</v>
      </c>
      <c r="E467" s="9" t="s">
        <v>150</v>
      </c>
      <c r="F467" s="42" t="s">
        <v>169</v>
      </c>
    </row>
    <row r="468" spans="1:6" ht="30" x14ac:dyDescent="0.25">
      <c r="A468" s="9">
        <v>1328</v>
      </c>
      <c r="B468" s="14">
        <v>44537</v>
      </c>
      <c r="C468" s="27" t="s">
        <v>90</v>
      </c>
      <c r="D468" s="17">
        <v>17916.189999999999</v>
      </c>
      <c r="E468" s="9" t="s">
        <v>150</v>
      </c>
      <c r="F468" s="42" t="s">
        <v>169</v>
      </c>
    </row>
    <row r="469" spans="1:6" ht="30" x14ac:dyDescent="0.25">
      <c r="A469" s="9">
        <v>1329</v>
      </c>
      <c r="B469" s="14">
        <v>44537</v>
      </c>
      <c r="C469" s="27" t="s">
        <v>90</v>
      </c>
      <c r="D469" s="17">
        <v>269.95</v>
      </c>
      <c r="E469" s="9" t="s">
        <v>159</v>
      </c>
      <c r="F469" s="42" t="s">
        <v>169</v>
      </c>
    </row>
    <row r="470" spans="1:6" ht="30" x14ac:dyDescent="0.25">
      <c r="A470" s="9">
        <v>1330</v>
      </c>
      <c r="B470" s="14">
        <v>44537</v>
      </c>
      <c r="C470" s="27" t="s">
        <v>90</v>
      </c>
      <c r="D470" s="17">
        <v>5798.66</v>
      </c>
      <c r="E470" s="9" t="s">
        <v>159</v>
      </c>
      <c r="F470" s="42" t="s">
        <v>169</v>
      </c>
    </row>
    <row r="471" spans="1:6" x14ac:dyDescent="0.25">
      <c r="A471" s="9">
        <v>1331</v>
      </c>
      <c r="B471" s="14">
        <v>44537</v>
      </c>
      <c r="C471" s="27" t="s">
        <v>90</v>
      </c>
      <c r="D471" s="17">
        <v>334</v>
      </c>
      <c r="E471" s="9" t="s">
        <v>156</v>
      </c>
      <c r="F471" s="42" t="s">
        <v>176</v>
      </c>
    </row>
    <row r="472" spans="1:6" x14ac:dyDescent="0.25">
      <c r="A472" s="9">
        <v>1332</v>
      </c>
      <c r="B472" s="14">
        <v>44537</v>
      </c>
      <c r="C472" s="27" t="s">
        <v>90</v>
      </c>
      <c r="D472" s="17">
        <v>4785.83</v>
      </c>
      <c r="E472" s="9" t="s">
        <v>156</v>
      </c>
      <c r="F472" s="42" t="s">
        <v>176</v>
      </c>
    </row>
    <row r="473" spans="1:6" x14ac:dyDescent="0.25">
      <c r="A473" s="9">
        <v>1333</v>
      </c>
      <c r="B473" s="14">
        <v>44537</v>
      </c>
      <c r="C473" s="27" t="s">
        <v>90</v>
      </c>
      <c r="D473" s="17">
        <v>1056.83</v>
      </c>
      <c r="E473" s="9" t="s">
        <v>156</v>
      </c>
      <c r="F473" s="42" t="s">
        <v>176</v>
      </c>
    </row>
    <row r="474" spans="1:6" ht="30" x14ac:dyDescent="0.25">
      <c r="A474" s="9">
        <v>1484</v>
      </c>
      <c r="B474" s="14">
        <v>44554</v>
      </c>
      <c r="C474" s="27" t="s">
        <v>90</v>
      </c>
      <c r="D474" s="17">
        <v>40863.24</v>
      </c>
      <c r="E474" s="9" t="s">
        <v>149</v>
      </c>
      <c r="F474" s="42" t="s">
        <v>168</v>
      </c>
    </row>
    <row r="475" spans="1:6" ht="30" x14ac:dyDescent="0.25">
      <c r="A475" s="9">
        <v>1485</v>
      </c>
      <c r="B475" s="14">
        <v>44554</v>
      </c>
      <c r="C475" s="27" t="s">
        <v>90</v>
      </c>
      <c r="D475" s="17">
        <v>11400</v>
      </c>
      <c r="E475" s="9" t="s">
        <v>148</v>
      </c>
      <c r="F475" s="42" t="s">
        <v>167</v>
      </c>
    </row>
    <row r="476" spans="1:6" ht="30" x14ac:dyDescent="0.25">
      <c r="A476" s="9">
        <v>1486</v>
      </c>
      <c r="B476" s="14">
        <v>44554</v>
      </c>
      <c r="C476" s="27" t="s">
        <v>90</v>
      </c>
      <c r="D476" s="17">
        <v>15488.1</v>
      </c>
      <c r="E476" s="9" t="s">
        <v>149</v>
      </c>
      <c r="F476" s="42" t="s">
        <v>168</v>
      </c>
    </row>
    <row r="477" spans="1:6" ht="30" x14ac:dyDescent="0.25">
      <c r="A477" s="9">
        <v>1487</v>
      </c>
      <c r="B477" s="14">
        <v>44554</v>
      </c>
      <c r="C477" s="27" t="s">
        <v>90</v>
      </c>
      <c r="D477" s="17">
        <v>60501.05</v>
      </c>
      <c r="E477" s="9" t="s">
        <v>150</v>
      </c>
      <c r="F477" s="42" t="s">
        <v>169</v>
      </c>
    </row>
    <row r="478" spans="1:6" ht="30" x14ac:dyDescent="0.25">
      <c r="A478" s="9">
        <v>1488</v>
      </c>
      <c r="B478" s="14">
        <v>44554</v>
      </c>
      <c r="C478" s="27" t="s">
        <v>90</v>
      </c>
      <c r="D478" s="17">
        <v>14505.65</v>
      </c>
      <c r="E478" s="9" t="s">
        <v>159</v>
      </c>
      <c r="F478" s="42" t="s">
        <v>169</v>
      </c>
    </row>
    <row r="479" spans="1:6" x14ac:dyDescent="0.25">
      <c r="A479" s="9">
        <v>1489</v>
      </c>
      <c r="B479" s="14">
        <v>44554</v>
      </c>
      <c r="C479" s="27" t="s">
        <v>90</v>
      </c>
      <c r="D479" s="17">
        <v>4428.96</v>
      </c>
      <c r="E479" s="9" t="s">
        <v>156</v>
      </c>
      <c r="F479" s="42" t="s">
        <v>176</v>
      </c>
    </row>
    <row r="480" spans="1:6" x14ac:dyDescent="0.25">
      <c r="A480" s="9">
        <v>1490</v>
      </c>
      <c r="B480" s="14">
        <v>44554</v>
      </c>
      <c r="C480" s="27" t="s">
        <v>90</v>
      </c>
      <c r="D480" s="17">
        <v>983.16</v>
      </c>
      <c r="E480" s="9" t="s">
        <v>156</v>
      </c>
      <c r="F480" s="42" t="s">
        <v>176</v>
      </c>
    </row>
    <row r="481" spans="1:6" ht="30" x14ac:dyDescent="0.25">
      <c r="A481" s="9">
        <v>1491</v>
      </c>
      <c r="B481" s="14">
        <v>44554</v>
      </c>
      <c r="C481" s="27" t="s">
        <v>90</v>
      </c>
      <c r="D481" s="17">
        <v>335680.81</v>
      </c>
      <c r="E481" s="9" t="s">
        <v>150</v>
      </c>
      <c r="F481" s="42" t="s">
        <v>169</v>
      </c>
    </row>
    <row r="482" spans="1:6" ht="30" x14ac:dyDescent="0.25">
      <c r="A482" s="9">
        <v>1492</v>
      </c>
      <c r="B482" s="14">
        <v>44554</v>
      </c>
      <c r="C482" s="27" t="s">
        <v>90</v>
      </c>
      <c r="D482" s="17">
        <v>69290.61</v>
      </c>
      <c r="E482" s="9" t="s">
        <v>159</v>
      </c>
      <c r="F482" s="42" t="s">
        <v>169</v>
      </c>
    </row>
    <row r="483" spans="1:6" ht="30" x14ac:dyDescent="0.25">
      <c r="A483" s="9">
        <v>1493</v>
      </c>
      <c r="B483" s="14">
        <v>44554</v>
      </c>
      <c r="C483" s="27" t="s">
        <v>90</v>
      </c>
      <c r="D483" s="17">
        <v>47620.46</v>
      </c>
      <c r="E483" s="9" t="s">
        <v>150</v>
      </c>
      <c r="F483" s="42" t="s">
        <v>169</v>
      </c>
    </row>
    <row r="484" spans="1:6" ht="30" x14ac:dyDescent="0.25">
      <c r="A484" s="9">
        <v>1494</v>
      </c>
      <c r="B484" s="14">
        <v>44554</v>
      </c>
      <c r="C484" s="27" t="s">
        <v>90</v>
      </c>
      <c r="D484" s="17">
        <v>9829.73</v>
      </c>
      <c r="E484" s="9" t="s">
        <v>159</v>
      </c>
      <c r="F484" s="42" t="s">
        <v>169</v>
      </c>
    </row>
    <row r="485" spans="1:6" ht="30" x14ac:dyDescent="0.25">
      <c r="A485" s="9">
        <v>1498</v>
      </c>
      <c r="B485" s="14">
        <v>44554</v>
      </c>
      <c r="C485" s="27" t="s">
        <v>90</v>
      </c>
      <c r="D485" s="17">
        <v>22633.18</v>
      </c>
      <c r="E485" s="9" t="s">
        <v>150</v>
      </c>
      <c r="F485" s="42" t="s">
        <v>169</v>
      </c>
    </row>
    <row r="486" spans="1:6" ht="30" x14ac:dyDescent="0.25">
      <c r="A486" s="9">
        <v>1501</v>
      </c>
      <c r="B486" s="14">
        <v>44554</v>
      </c>
      <c r="C486" s="27" t="s">
        <v>90</v>
      </c>
      <c r="D486" s="17">
        <v>17252.96</v>
      </c>
      <c r="E486" s="9" t="s">
        <v>150</v>
      </c>
      <c r="F486" s="42" t="s">
        <v>169</v>
      </c>
    </row>
    <row r="487" spans="1:6" ht="30" x14ac:dyDescent="0.25">
      <c r="A487" s="9">
        <v>1503</v>
      </c>
      <c r="B487" s="14">
        <v>44554</v>
      </c>
      <c r="C487" s="27" t="s">
        <v>90</v>
      </c>
      <c r="D487" s="17">
        <v>13222.79</v>
      </c>
      <c r="E487" s="9" t="s">
        <v>149</v>
      </c>
      <c r="F487" s="42" t="s">
        <v>168</v>
      </c>
    </row>
    <row r="488" spans="1:6" ht="30" x14ac:dyDescent="0.25">
      <c r="A488" s="9">
        <v>1504</v>
      </c>
      <c r="B488" s="14">
        <v>44554</v>
      </c>
      <c r="C488" s="27" t="s">
        <v>90</v>
      </c>
      <c r="D488" s="17">
        <v>377.21</v>
      </c>
      <c r="E488" s="9" t="s">
        <v>150</v>
      </c>
      <c r="F488" s="42" t="s">
        <v>169</v>
      </c>
    </row>
    <row r="489" spans="1:6" ht="30" x14ac:dyDescent="0.25">
      <c r="A489" s="9">
        <v>1539</v>
      </c>
      <c r="B489" s="14">
        <v>44557</v>
      </c>
      <c r="C489" s="27" t="s">
        <v>90</v>
      </c>
      <c r="D489" s="17">
        <v>256493.87</v>
      </c>
      <c r="E489" s="9" t="s">
        <v>149</v>
      </c>
      <c r="F489" s="42" t="s">
        <v>168</v>
      </c>
    </row>
    <row r="490" spans="1:6" ht="30" x14ac:dyDescent="0.25">
      <c r="A490" s="9">
        <v>1540</v>
      </c>
      <c r="B490" s="14">
        <v>44557</v>
      </c>
      <c r="C490" s="27" t="s">
        <v>90</v>
      </c>
      <c r="D490" s="17">
        <v>93841.600000000006</v>
      </c>
      <c r="E490" s="9" t="s">
        <v>149</v>
      </c>
      <c r="F490" s="42" t="s">
        <v>168</v>
      </c>
    </row>
    <row r="491" spans="1:6" ht="30" x14ac:dyDescent="0.25">
      <c r="A491" s="9">
        <v>1541</v>
      </c>
      <c r="B491" s="14">
        <v>44557</v>
      </c>
      <c r="C491" s="27" t="s">
        <v>90</v>
      </c>
      <c r="D491" s="17">
        <v>11080.13</v>
      </c>
      <c r="E491" s="9" t="s">
        <v>150</v>
      </c>
      <c r="F491" s="42" t="s">
        <v>169</v>
      </c>
    </row>
    <row r="492" spans="1:6" ht="30" x14ac:dyDescent="0.25">
      <c r="A492" s="9">
        <v>1542</v>
      </c>
      <c r="B492" s="14">
        <v>44557</v>
      </c>
      <c r="C492" s="27" t="s">
        <v>90</v>
      </c>
      <c r="D492" s="17">
        <v>270</v>
      </c>
      <c r="E492" s="9" t="s">
        <v>159</v>
      </c>
      <c r="F492" s="42" t="s">
        <v>169</v>
      </c>
    </row>
    <row r="493" spans="1:6" x14ac:dyDescent="0.25">
      <c r="A493" s="9">
        <v>1543</v>
      </c>
      <c r="B493" s="14">
        <v>44557</v>
      </c>
      <c r="C493" s="27" t="s">
        <v>90</v>
      </c>
      <c r="D493" s="17">
        <v>334</v>
      </c>
      <c r="E493" s="9" t="s">
        <v>156</v>
      </c>
      <c r="F493" s="42" t="s">
        <v>176</v>
      </c>
    </row>
    <row r="494" spans="1:6" ht="30" x14ac:dyDescent="0.25">
      <c r="A494" s="9">
        <v>1550</v>
      </c>
      <c r="B494" s="14">
        <v>44557</v>
      </c>
      <c r="C494" s="27" t="s">
        <v>90</v>
      </c>
      <c r="D494" s="17">
        <v>1138.8800000000001</v>
      </c>
      <c r="E494" s="9" t="s">
        <v>149</v>
      </c>
      <c r="F494" s="42" t="s">
        <v>168</v>
      </c>
    </row>
    <row r="495" spans="1:6" ht="30" x14ac:dyDescent="0.25">
      <c r="A495" s="9">
        <v>1551</v>
      </c>
      <c r="B495" s="14">
        <v>44557</v>
      </c>
      <c r="C495" s="27" t="s">
        <v>90</v>
      </c>
      <c r="D495" s="17">
        <v>1624.04</v>
      </c>
      <c r="E495" s="9" t="s">
        <v>149</v>
      </c>
      <c r="F495" s="42" t="s">
        <v>168</v>
      </c>
    </row>
    <row r="496" spans="1:6" ht="30" x14ac:dyDescent="0.25">
      <c r="A496" s="9">
        <v>1552</v>
      </c>
      <c r="B496" s="14">
        <v>44557</v>
      </c>
      <c r="C496" s="27" t="s">
        <v>90</v>
      </c>
      <c r="D496" s="17">
        <v>436.37</v>
      </c>
      <c r="E496" s="9" t="s">
        <v>149</v>
      </c>
      <c r="F496" s="42" t="s">
        <v>168</v>
      </c>
    </row>
    <row r="497" spans="1:6" ht="30" x14ac:dyDescent="0.25">
      <c r="A497" s="9">
        <v>1553</v>
      </c>
      <c r="B497" s="14">
        <v>44557</v>
      </c>
      <c r="C497" s="27" t="s">
        <v>90</v>
      </c>
      <c r="D497" s="17">
        <v>423582.13</v>
      </c>
      <c r="E497" s="9" t="s">
        <v>149</v>
      </c>
      <c r="F497" s="42" t="s">
        <v>168</v>
      </c>
    </row>
    <row r="498" spans="1:6" ht="30" x14ac:dyDescent="0.25">
      <c r="A498" s="9">
        <v>1554</v>
      </c>
      <c r="B498" s="14">
        <v>44557</v>
      </c>
      <c r="C498" s="27" t="s">
        <v>90</v>
      </c>
      <c r="D498" s="17">
        <v>110285.41</v>
      </c>
      <c r="E498" s="9" t="s">
        <v>149</v>
      </c>
      <c r="F498" s="42" t="s">
        <v>168</v>
      </c>
    </row>
    <row r="499" spans="1:6" ht="30" x14ac:dyDescent="0.25">
      <c r="A499" s="9">
        <v>1555</v>
      </c>
      <c r="B499" s="14">
        <v>44557</v>
      </c>
      <c r="C499" s="27" t="s">
        <v>90</v>
      </c>
      <c r="D499" s="17">
        <v>270</v>
      </c>
      <c r="E499" s="9" t="s">
        <v>159</v>
      </c>
      <c r="F499" s="42" t="s">
        <v>169</v>
      </c>
    </row>
    <row r="500" spans="1:6" ht="30" x14ac:dyDescent="0.25">
      <c r="A500" s="9">
        <v>1556</v>
      </c>
      <c r="B500" s="14">
        <v>44557</v>
      </c>
      <c r="C500" s="27" t="s">
        <v>90</v>
      </c>
      <c r="D500" s="17">
        <v>44766.75</v>
      </c>
      <c r="E500" s="9" t="s">
        <v>159</v>
      </c>
      <c r="F500" s="42" t="s">
        <v>169</v>
      </c>
    </row>
    <row r="501" spans="1:6" x14ac:dyDescent="0.25">
      <c r="A501" s="9">
        <v>1557</v>
      </c>
      <c r="B501" s="14">
        <v>44557</v>
      </c>
      <c r="C501" s="27" t="s">
        <v>90</v>
      </c>
      <c r="D501" s="17">
        <v>3427.87</v>
      </c>
      <c r="E501" s="9" t="s">
        <v>156</v>
      </c>
      <c r="F501" s="42" t="s">
        <v>176</v>
      </c>
    </row>
    <row r="502" spans="1:6" x14ac:dyDescent="0.25">
      <c r="A502" s="9">
        <v>1558</v>
      </c>
      <c r="B502" s="14">
        <v>44557</v>
      </c>
      <c r="C502" s="27" t="s">
        <v>90</v>
      </c>
      <c r="D502" s="17">
        <v>852.39</v>
      </c>
      <c r="E502" s="9" t="s">
        <v>156</v>
      </c>
      <c r="F502" s="42" t="s">
        <v>176</v>
      </c>
    </row>
    <row r="503" spans="1:6" ht="30" x14ac:dyDescent="0.25">
      <c r="A503" s="9">
        <v>1566</v>
      </c>
      <c r="B503" s="14">
        <v>44557</v>
      </c>
      <c r="C503" s="27" t="s">
        <v>90</v>
      </c>
      <c r="D503" s="17">
        <v>17766.79</v>
      </c>
      <c r="E503" s="9" t="s">
        <v>149</v>
      </c>
      <c r="F503" s="42" t="s">
        <v>168</v>
      </c>
    </row>
    <row r="504" spans="1:6" ht="30" x14ac:dyDescent="0.25">
      <c r="A504" s="9">
        <v>1567</v>
      </c>
      <c r="B504" s="14">
        <v>44557</v>
      </c>
      <c r="C504" s="27" t="s">
        <v>90</v>
      </c>
      <c r="D504" s="17">
        <v>377.21</v>
      </c>
      <c r="E504" s="9" t="s">
        <v>150</v>
      </c>
      <c r="F504" s="42" t="s">
        <v>169</v>
      </c>
    </row>
    <row r="505" spans="1:6" ht="30" x14ac:dyDescent="0.25">
      <c r="A505" s="9">
        <v>1568</v>
      </c>
      <c r="B505" s="14">
        <v>44557</v>
      </c>
      <c r="C505" s="27" t="s">
        <v>90</v>
      </c>
      <c r="D505" s="17">
        <v>9163.1299999999992</v>
      </c>
      <c r="E505" s="9" t="s">
        <v>150</v>
      </c>
      <c r="F505" s="42" t="s">
        <v>169</v>
      </c>
    </row>
    <row r="506" spans="1:6" ht="30" x14ac:dyDescent="0.25">
      <c r="A506" s="9">
        <v>1571</v>
      </c>
      <c r="B506" s="14">
        <v>44557</v>
      </c>
      <c r="C506" s="27" t="s">
        <v>90</v>
      </c>
      <c r="D506" s="17">
        <v>120018.19</v>
      </c>
      <c r="E506" s="9" t="s">
        <v>149</v>
      </c>
      <c r="F506" s="42" t="s">
        <v>168</v>
      </c>
    </row>
    <row r="507" spans="1:6" ht="30" x14ac:dyDescent="0.25">
      <c r="A507" s="9">
        <v>1572</v>
      </c>
      <c r="B507" s="14">
        <v>44557</v>
      </c>
      <c r="C507" s="27" t="s">
        <v>90</v>
      </c>
      <c r="D507" s="17">
        <v>82201.36</v>
      </c>
      <c r="E507" s="9" t="s">
        <v>149</v>
      </c>
      <c r="F507" s="42" t="s">
        <v>168</v>
      </c>
    </row>
    <row r="508" spans="1:6" ht="30" x14ac:dyDescent="0.25">
      <c r="A508" s="9">
        <v>1573</v>
      </c>
      <c r="B508" s="14">
        <v>44557</v>
      </c>
      <c r="C508" s="27" t="s">
        <v>90</v>
      </c>
      <c r="D508" s="17">
        <v>11069.18</v>
      </c>
      <c r="E508" s="9" t="s">
        <v>159</v>
      </c>
      <c r="F508" s="42" t="s">
        <v>169</v>
      </c>
    </row>
    <row r="509" spans="1:6" x14ac:dyDescent="0.25">
      <c r="A509" s="9">
        <v>1574</v>
      </c>
      <c r="B509" s="14">
        <v>44557</v>
      </c>
      <c r="C509" s="27" t="s">
        <v>90</v>
      </c>
      <c r="D509" s="17">
        <v>701.56</v>
      </c>
      <c r="E509" s="9" t="s">
        <v>156</v>
      </c>
      <c r="F509" s="42" t="s">
        <v>176</v>
      </c>
    </row>
    <row r="510" spans="1:6" ht="30" x14ac:dyDescent="0.25">
      <c r="A510" s="9">
        <v>1590</v>
      </c>
      <c r="B510" s="14">
        <v>44559</v>
      </c>
      <c r="C510" s="27" t="s">
        <v>90</v>
      </c>
      <c r="D510" s="17">
        <v>953.59</v>
      </c>
      <c r="E510" s="9" t="s">
        <v>149</v>
      </c>
      <c r="F510" s="42" t="s">
        <v>168</v>
      </c>
    </row>
    <row r="511" spans="1:6" ht="30" x14ac:dyDescent="0.25">
      <c r="A511" s="9">
        <v>1591</v>
      </c>
      <c r="B511" s="14">
        <v>44559</v>
      </c>
      <c r="C511" s="27" t="s">
        <v>90</v>
      </c>
      <c r="D511" s="17">
        <v>2161.0300000000002</v>
      </c>
      <c r="E511" s="9" t="s">
        <v>149</v>
      </c>
      <c r="F511" s="42" t="s">
        <v>168</v>
      </c>
    </row>
    <row r="512" spans="1:6" ht="30" x14ac:dyDescent="0.25">
      <c r="A512" s="9">
        <v>1592</v>
      </c>
      <c r="B512" s="14">
        <v>44559</v>
      </c>
      <c r="C512" s="27" t="s">
        <v>90</v>
      </c>
      <c r="D512" s="17">
        <v>436.37</v>
      </c>
      <c r="E512" s="9" t="s">
        <v>149</v>
      </c>
      <c r="F512" s="42" t="s">
        <v>168</v>
      </c>
    </row>
    <row r="513" spans="1:6" ht="30" x14ac:dyDescent="0.25">
      <c r="A513" s="9">
        <v>1593</v>
      </c>
      <c r="B513" s="14">
        <v>44559</v>
      </c>
      <c r="C513" s="27" t="s">
        <v>90</v>
      </c>
      <c r="D513" s="17">
        <v>262.3</v>
      </c>
      <c r="E513" s="9" t="s">
        <v>149</v>
      </c>
      <c r="F513" s="42" t="s">
        <v>168</v>
      </c>
    </row>
    <row r="514" spans="1:6" x14ac:dyDescent="0.25">
      <c r="A514" s="9"/>
      <c r="B514" s="14"/>
      <c r="C514" s="28" t="s">
        <v>125</v>
      </c>
      <c r="D514" s="17">
        <f>SUM(D453:D513)</f>
        <v>2725086.2699999996</v>
      </c>
      <c r="E514" s="9"/>
      <c r="F514" s="42"/>
    </row>
    <row r="515" spans="1:6" x14ac:dyDescent="0.25">
      <c r="A515" s="8"/>
      <c r="B515" s="13"/>
      <c r="C515" s="29"/>
      <c r="D515" s="16"/>
      <c r="E515" s="8"/>
      <c r="F515" s="41"/>
    </row>
    <row r="516" spans="1:6" ht="30" x14ac:dyDescent="0.25">
      <c r="A516" s="7">
        <v>1158</v>
      </c>
      <c r="B516" s="12">
        <v>44490</v>
      </c>
      <c r="C516" s="25" t="s">
        <v>91</v>
      </c>
      <c r="D516" s="15">
        <v>1634</v>
      </c>
      <c r="E516" s="7" t="s">
        <v>151</v>
      </c>
      <c r="F516" s="40" t="s">
        <v>170</v>
      </c>
    </row>
    <row r="517" spans="1:6" ht="30" x14ac:dyDescent="0.25">
      <c r="A517" s="9">
        <v>1159</v>
      </c>
      <c r="B517" s="14">
        <v>44490</v>
      </c>
      <c r="C517" s="27" t="s">
        <v>91</v>
      </c>
      <c r="D517" s="17">
        <v>136.6</v>
      </c>
      <c r="E517" s="9" t="s">
        <v>151</v>
      </c>
      <c r="F517" s="42" t="s">
        <v>170</v>
      </c>
    </row>
    <row r="518" spans="1:6" ht="30" x14ac:dyDescent="0.25">
      <c r="A518" s="9">
        <v>1160</v>
      </c>
      <c r="B518" s="14">
        <v>44490</v>
      </c>
      <c r="C518" s="27" t="s">
        <v>91</v>
      </c>
      <c r="D518" s="17">
        <v>15233.52</v>
      </c>
      <c r="E518" s="9" t="s">
        <v>151</v>
      </c>
      <c r="F518" s="42" t="s">
        <v>170</v>
      </c>
    </row>
    <row r="519" spans="1:6" ht="45" x14ac:dyDescent="0.25">
      <c r="A519" s="9">
        <v>1161</v>
      </c>
      <c r="B519" s="14">
        <v>44490</v>
      </c>
      <c r="C519" s="27" t="s">
        <v>91</v>
      </c>
      <c r="D519" s="17">
        <v>414.6</v>
      </c>
      <c r="E519" s="9" t="s">
        <v>152</v>
      </c>
      <c r="F519" s="42" t="s">
        <v>171</v>
      </c>
    </row>
    <row r="520" spans="1:6" ht="30" x14ac:dyDescent="0.25">
      <c r="A520" s="9">
        <v>1162</v>
      </c>
      <c r="B520" s="14">
        <v>44490</v>
      </c>
      <c r="C520" s="27" t="s">
        <v>91</v>
      </c>
      <c r="D520" s="17">
        <v>1307.2</v>
      </c>
      <c r="E520" s="9" t="s">
        <v>151</v>
      </c>
      <c r="F520" s="42" t="s">
        <v>170</v>
      </c>
    </row>
    <row r="521" spans="1:6" ht="30" x14ac:dyDescent="0.25">
      <c r="A521" s="9">
        <v>1163</v>
      </c>
      <c r="B521" s="14">
        <v>44490</v>
      </c>
      <c r="C521" s="27" t="s">
        <v>91</v>
      </c>
      <c r="D521" s="17">
        <v>54.64</v>
      </c>
      <c r="E521" s="9" t="s">
        <v>151</v>
      </c>
      <c r="F521" s="42" t="s">
        <v>170</v>
      </c>
    </row>
    <row r="522" spans="1:6" ht="30" x14ac:dyDescent="0.25">
      <c r="A522" s="9">
        <v>1164</v>
      </c>
      <c r="B522" s="14">
        <v>44490</v>
      </c>
      <c r="C522" s="27" t="s">
        <v>91</v>
      </c>
      <c r="D522" s="17">
        <v>12242.2</v>
      </c>
      <c r="E522" s="9" t="s">
        <v>151</v>
      </c>
      <c r="F522" s="42" t="s">
        <v>170</v>
      </c>
    </row>
    <row r="523" spans="1:6" ht="45" x14ac:dyDescent="0.25">
      <c r="A523" s="9">
        <v>1165</v>
      </c>
      <c r="B523" s="14">
        <v>44490</v>
      </c>
      <c r="C523" s="27" t="s">
        <v>91</v>
      </c>
      <c r="D523" s="17">
        <v>331.68</v>
      </c>
      <c r="E523" s="9" t="s">
        <v>152</v>
      </c>
      <c r="F523" s="42" t="s">
        <v>171</v>
      </c>
    </row>
    <row r="524" spans="1:6" ht="30" x14ac:dyDescent="0.25">
      <c r="A524" s="9">
        <v>1174</v>
      </c>
      <c r="B524" s="14">
        <v>44490</v>
      </c>
      <c r="C524" s="27" t="s">
        <v>91</v>
      </c>
      <c r="D524" s="17">
        <v>621.88</v>
      </c>
      <c r="E524" s="9" t="s">
        <v>161</v>
      </c>
      <c r="F524" s="42" t="s">
        <v>200</v>
      </c>
    </row>
    <row r="525" spans="1:6" ht="30" x14ac:dyDescent="0.25">
      <c r="A525" s="9">
        <v>1175</v>
      </c>
      <c r="B525" s="14">
        <v>44490</v>
      </c>
      <c r="C525" s="27" t="s">
        <v>91</v>
      </c>
      <c r="D525" s="17">
        <v>107.12</v>
      </c>
      <c r="E525" s="9" t="s">
        <v>161</v>
      </c>
      <c r="F525" s="42" t="s">
        <v>200</v>
      </c>
    </row>
    <row r="526" spans="1:6" ht="30" x14ac:dyDescent="0.25">
      <c r="A526" s="9">
        <v>1334</v>
      </c>
      <c r="B526" s="14">
        <v>44537</v>
      </c>
      <c r="C526" s="27" t="s">
        <v>91</v>
      </c>
      <c r="D526" s="17">
        <v>1634</v>
      </c>
      <c r="E526" s="9" t="s">
        <v>151</v>
      </c>
      <c r="F526" s="42" t="s">
        <v>170</v>
      </c>
    </row>
    <row r="527" spans="1:6" ht="30" x14ac:dyDescent="0.25">
      <c r="A527" s="9">
        <v>1335</v>
      </c>
      <c r="B527" s="14">
        <v>44537</v>
      </c>
      <c r="C527" s="27" t="s">
        <v>91</v>
      </c>
      <c r="D527" s="17">
        <v>136.6</v>
      </c>
      <c r="E527" s="9" t="s">
        <v>151</v>
      </c>
      <c r="F527" s="42" t="s">
        <v>170</v>
      </c>
    </row>
    <row r="528" spans="1:6" ht="30" x14ac:dyDescent="0.25">
      <c r="A528" s="9">
        <v>1336</v>
      </c>
      <c r="B528" s="14">
        <v>44537</v>
      </c>
      <c r="C528" s="27" t="s">
        <v>91</v>
      </c>
      <c r="D528" s="17">
        <v>15234.17</v>
      </c>
      <c r="E528" s="9" t="s">
        <v>151</v>
      </c>
      <c r="F528" s="42" t="s">
        <v>170</v>
      </c>
    </row>
    <row r="529" spans="1:6" ht="45" x14ac:dyDescent="0.25">
      <c r="A529" s="9">
        <v>1337</v>
      </c>
      <c r="B529" s="14">
        <v>44537</v>
      </c>
      <c r="C529" s="27" t="s">
        <v>91</v>
      </c>
      <c r="D529" s="17">
        <v>414.6</v>
      </c>
      <c r="E529" s="9" t="s">
        <v>152</v>
      </c>
      <c r="F529" s="42" t="s">
        <v>171</v>
      </c>
    </row>
    <row r="530" spans="1:6" ht="30" x14ac:dyDescent="0.25">
      <c r="A530" s="9">
        <v>1338</v>
      </c>
      <c r="B530" s="14">
        <v>44537</v>
      </c>
      <c r="C530" s="27" t="s">
        <v>91</v>
      </c>
      <c r="D530" s="17">
        <v>3271.73</v>
      </c>
      <c r="E530" s="9" t="s">
        <v>161</v>
      </c>
      <c r="F530" s="42" t="s">
        <v>200</v>
      </c>
    </row>
    <row r="531" spans="1:6" x14ac:dyDescent="0.25">
      <c r="A531" s="9">
        <v>1339</v>
      </c>
      <c r="B531" s="14">
        <v>44537</v>
      </c>
      <c r="C531" s="27" t="s">
        <v>91</v>
      </c>
      <c r="D531" s="17">
        <v>84.5</v>
      </c>
      <c r="E531" s="9" t="s">
        <v>156</v>
      </c>
      <c r="F531" s="42" t="s">
        <v>176</v>
      </c>
    </row>
    <row r="532" spans="1:6" ht="30" x14ac:dyDescent="0.25">
      <c r="A532" s="9">
        <v>1340</v>
      </c>
      <c r="B532" s="14">
        <v>44537</v>
      </c>
      <c r="C532" s="27" t="s">
        <v>91</v>
      </c>
      <c r="D532" s="17">
        <v>1404.66</v>
      </c>
      <c r="E532" s="9" t="s">
        <v>151</v>
      </c>
      <c r="F532" s="42" t="s">
        <v>170</v>
      </c>
    </row>
    <row r="533" spans="1:6" ht="30" x14ac:dyDescent="0.25">
      <c r="A533" s="9">
        <v>1341</v>
      </c>
      <c r="B533" s="14">
        <v>44537</v>
      </c>
      <c r="C533" s="27" t="s">
        <v>91</v>
      </c>
      <c r="D533" s="17">
        <v>1307.2</v>
      </c>
      <c r="E533" s="9" t="s">
        <v>151</v>
      </c>
      <c r="F533" s="42" t="s">
        <v>170</v>
      </c>
    </row>
    <row r="534" spans="1:6" ht="30" x14ac:dyDescent="0.25">
      <c r="A534" s="9">
        <v>1342</v>
      </c>
      <c r="B534" s="14">
        <v>44537</v>
      </c>
      <c r="C534" s="27" t="s">
        <v>91</v>
      </c>
      <c r="D534" s="17">
        <v>54.64</v>
      </c>
      <c r="E534" s="9" t="s">
        <v>151</v>
      </c>
      <c r="F534" s="42" t="s">
        <v>170</v>
      </c>
    </row>
    <row r="535" spans="1:6" ht="30" x14ac:dyDescent="0.25">
      <c r="A535" s="9">
        <v>1343</v>
      </c>
      <c r="B535" s="14">
        <v>44537</v>
      </c>
      <c r="C535" s="27" t="s">
        <v>91</v>
      </c>
      <c r="D535" s="17">
        <v>10837.32</v>
      </c>
      <c r="E535" s="9" t="s">
        <v>151</v>
      </c>
      <c r="F535" s="42" t="s">
        <v>170</v>
      </c>
    </row>
    <row r="536" spans="1:6" ht="45" x14ac:dyDescent="0.25">
      <c r="A536" s="9">
        <v>1344</v>
      </c>
      <c r="B536" s="14">
        <v>44537</v>
      </c>
      <c r="C536" s="27" t="s">
        <v>91</v>
      </c>
      <c r="D536" s="17">
        <v>331.68</v>
      </c>
      <c r="E536" s="9" t="s">
        <v>152</v>
      </c>
      <c r="F536" s="42" t="s">
        <v>171</v>
      </c>
    </row>
    <row r="537" spans="1:6" ht="30" x14ac:dyDescent="0.25">
      <c r="A537" s="9">
        <v>1495</v>
      </c>
      <c r="B537" s="14">
        <v>44554</v>
      </c>
      <c r="C537" s="27" t="s">
        <v>91</v>
      </c>
      <c r="D537" s="17">
        <v>6690.22</v>
      </c>
      <c r="E537" s="9" t="s">
        <v>151</v>
      </c>
      <c r="F537" s="42" t="s">
        <v>170</v>
      </c>
    </row>
    <row r="538" spans="1:6" ht="45" x14ac:dyDescent="0.25">
      <c r="A538" s="9">
        <v>1496</v>
      </c>
      <c r="B538" s="14">
        <v>44554</v>
      </c>
      <c r="C538" s="27" t="s">
        <v>91</v>
      </c>
      <c r="D538" s="17">
        <v>414.6</v>
      </c>
      <c r="E538" s="9" t="s">
        <v>152</v>
      </c>
      <c r="F538" s="42" t="s">
        <v>171</v>
      </c>
    </row>
    <row r="539" spans="1:6" x14ac:dyDescent="0.25">
      <c r="A539" s="9">
        <v>1497</v>
      </c>
      <c r="B539" s="14">
        <v>44554</v>
      </c>
      <c r="C539" s="27" t="s">
        <v>91</v>
      </c>
      <c r="D539" s="17">
        <v>338</v>
      </c>
      <c r="E539" s="9" t="s">
        <v>156</v>
      </c>
      <c r="F539" s="42" t="s">
        <v>176</v>
      </c>
    </row>
    <row r="540" spans="1:6" ht="30" x14ac:dyDescent="0.25">
      <c r="A540" s="9">
        <v>1499</v>
      </c>
      <c r="B540" s="14">
        <v>44554</v>
      </c>
      <c r="C540" s="27" t="s">
        <v>91</v>
      </c>
      <c r="D540" s="17">
        <v>4832.3599999999997</v>
      </c>
      <c r="E540" s="9" t="s">
        <v>151</v>
      </c>
      <c r="F540" s="42" t="s">
        <v>170</v>
      </c>
    </row>
    <row r="541" spans="1:6" ht="45" x14ac:dyDescent="0.25">
      <c r="A541" s="9">
        <v>1500</v>
      </c>
      <c r="B541" s="14">
        <v>44554</v>
      </c>
      <c r="C541" s="27" t="s">
        <v>91</v>
      </c>
      <c r="D541" s="17">
        <v>331.68</v>
      </c>
      <c r="E541" s="9" t="s">
        <v>152</v>
      </c>
      <c r="F541" s="42" t="s">
        <v>171</v>
      </c>
    </row>
    <row r="542" spans="1:6" ht="30" x14ac:dyDescent="0.25">
      <c r="A542" s="9">
        <v>1544</v>
      </c>
      <c r="B542" s="14">
        <v>44557</v>
      </c>
      <c r="C542" s="27" t="s">
        <v>91</v>
      </c>
      <c r="D542" s="17">
        <v>10483.61</v>
      </c>
      <c r="E542" s="9" t="s">
        <v>151</v>
      </c>
      <c r="F542" s="42" t="s">
        <v>170</v>
      </c>
    </row>
    <row r="543" spans="1:6" ht="30" x14ac:dyDescent="0.25">
      <c r="A543" s="9">
        <v>1545</v>
      </c>
      <c r="B543" s="14">
        <v>44557</v>
      </c>
      <c r="C543" s="27" t="s">
        <v>91</v>
      </c>
      <c r="D543" s="17">
        <v>4123.6499999999996</v>
      </c>
      <c r="E543" s="9" t="s">
        <v>151</v>
      </c>
      <c r="F543" s="42" t="s">
        <v>170</v>
      </c>
    </row>
    <row r="544" spans="1:6" ht="30" x14ac:dyDescent="0.25">
      <c r="A544" s="9">
        <v>1546</v>
      </c>
      <c r="B544" s="14">
        <v>44557</v>
      </c>
      <c r="C544" s="27" t="s">
        <v>91</v>
      </c>
      <c r="D544" s="17">
        <v>136.6</v>
      </c>
      <c r="E544" s="9" t="s">
        <v>151</v>
      </c>
      <c r="F544" s="42" t="s">
        <v>170</v>
      </c>
    </row>
    <row r="545" spans="1:6" ht="30" x14ac:dyDescent="0.25">
      <c r="A545" s="9">
        <v>1547</v>
      </c>
      <c r="B545" s="14">
        <v>44557</v>
      </c>
      <c r="C545" s="27" t="s">
        <v>91</v>
      </c>
      <c r="D545" s="17">
        <v>8970.1299999999992</v>
      </c>
      <c r="E545" s="9" t="s">
        <v>151</v>
      </c>
      <c r="F545" s="42" t="s">
        <v>170</v>
      </c>
    </row>
    <row r="546" spans="1:6" ht="30" x14ac:dyDescent="0.25">
      <c r="A546" s="9">
        <v>1548</v>
      </c>
      <c r="B546" s="14">
        <v>44557</v>
      </c>
      <c r="C546" s="27" t="s">
        <v>91</v>
      </c>
      <c r="D546" s="17">
        <v>3213.55</v>
      </c>
      <c r="E546" s="9" t="s">
        <v>151</v>
      </c>
      <c r="F546" s="42" t="s">
        <v>170</v>
      </c>
    </row>
    <row r="547" spans="1:6" ht="30" x14ac:dyDescent="0.25">
      <c r="A547" s="9">
        <v>1549</v>
      </c>
      <c r="B547" s="14">
        <v>44557</v>
      </c>
      <c r="C547" s="27" t="s">
        <v>91</v>
      </c>
      <c r="D547" s="17">
        <v>54.64</v>
      </c>
      <c r="E547" s="9" t="s">
        <v>151</v>
      </c>
      <c r="F547" s="42" t="s">
        <v>170</v>
      </c>
    </row>
    <row r="548" spans="1:6" ht="30" x14ac:dyDescent="0.25">
      <c r="A548" s="9">
        <v>1559</v>
      </c>
      <c r="B548" s="14">
        <v>44557</v>
      </c>
      <c r="C548" s="27" t="s">
        <v>91</v>
      </c>
      <c r="D548" s="17">
        <v>136.6</v>
      </c>
      <c r="E548" s="9" t="s">
        <v>151</v>
      </c>
      <c r="F548" s="42" t="s">
        <v>170</v>
      </c>
    </row>
    <row r="549" spans="1:6" ht="45" x14ac:dyDescent="0.25">
      <c r="A549" s="9">
        <v>1560</v>
      </c>
      <c r="B549" s="14">
        <v>44557</v>
      </c>
      <c r="C549" s="27" t="s">
        <v>91</v>
      </c>
      <c r="D549" s="17">
        <v>414.6</v>
      </c>
      <c r="E549" s="9" t="s">
        <v>152</v>
      </c>
      <c r="F549" s="42" t="s">
        <v>171</v>
      </c>
    </row>
    <row r="550" spans="1:6" x14ac:dyDescent="0.25">
      <c r="A550" s="9">
        <v>1561</v>
      </c>
      <c r="B550" s="14">
        <v>44557</v>
      </c>
      <c r="C550" s="27" t="s">
        <v>91</v>
      </c>
      <c r="D550" s="17">
        <v>84.5</v>
      </c>
      <c r="E550" s="9" t="s">
        <v>156</v>
      </c>
      <c r="F550" s="42" t="s">
        <v>176</v>
      </c>
    </row>
    <row r="551" spans="1:6" ht="30" x14ac:dyDescent="0.25">
      <c r="A551" s="9">
        <v>1562</v>
      </c>
      <c r="B551" s="14">
        <v>44557</v>
      </c>
      <c r="C551" s="27" t="s">
        <v>91</v>
      </c>
      <c r="D551" s="17">
        <v>20078.03</v>
      </c>
      <c r="E551" s="9" t="s">
        <v>151</v>
      </c>
      <c r="F551" s="42" t="s">
        <v>170</v>
      </c>
    </row>
    <row r="552" spans="1:6" ht="45" x14ac:dyDescent="0.25">
      <c r="A552" s="9">
        <v>1563</v>
      </c>
      <c r="B552" s="14">
        <v>44557</v>
      </c>
      <c r="C552" s="27" t="s">
        <v>91</v>
      </c>
      <c r="D552" s="17">
        <v>299.97000000000003</v>
      </c>
      <c r="E552" s="9" t="s">
        <v>152</v>
      </c>
      <c r="F552" s="42" t="s">
        <v>171</v>
      </c>
    </row>
    <row r="553" spans="1:6" ht="30" x14ac:dyDescent="0.25">
      <c r="A553" s="9">
        <v>1583</v>
      </c>
      <c r="B553" s="14">
        <v>44559</v>
      </c>
      <c r="C553" s="27" t="s">
        <v>91</v>
      </c>
      <c r="D553" s="17">
        <v>17617.5</v>
      </c>
      <c r="E553" s="9" t="s">
        <v>151</v>
      </c>
      <c r="F553" s="42" t="s">
        <v>170</v>
      </c>
    </row>
    <row r="554" spans="1:6" ht="30" x14ac:dyDescent="0.25">
      <c r="A554" s="9">
        <v>1584</v>
      </c>
      <c r="B554" s="14">
        <v>44559</v>
      </c>
      <c r="C554" s="27" t="s">
        <v>91</v>
      </c>
      <c r="D554" s="17">
        <v>9518.4</v>
      </c>
      <c r="E554" s="9" t="s">
        <v>151</v>
      </c>
      <c r="F554" s="42" t="s">
        <v>170</v>
      </c>
    </row>
    <row r="555" spans="1:6" ht="30" x14ac:dyDescent="0.25">
      <c r="A555" s="9">
        <v>1585</v>
      </c>
      <c r="B555" s="14">
        <v>44559</v>
      </c>
      <c r="C555" s="27" t="s">
        <v>91</v>
      </c>
      <c r="D555" s="17">
        <v>3256.95</v>
      </c>
      <c r="E555" s="9" t="s">
        <v>151</v>
      </c>
      <c r="F555" s="42" t="s">
        <v>170</v>
      </c>
    </row>
    <row r="556" spans="1:6" ht="30" x14ac:dyDescent="0.25">
      <c r="A556" s="9">
        <v>1586</v>
      </c>
      <c r="B556" s="14">
        <v>44559</v>
      </c>
      <c r="C556" s="27" t="s">
        <v>91</v>
      </c>
      <c r="D556" s="17">
        <v>3204.5</v>
      </c>
      <c r="E556" s="9" t="s">
        <v>151</v>
      </c>
      <c r="F556" s="42" t="s">
        <v>170</v>
      </c>
    </row>
    <row r="557" spans="1:6" ht="30" x14ac:dyDescent="0.25">
      <c r="A557" s="9">
        <v>1587</v>
      </c>
      <c r="B557" s="14">
        <v>44559</v>
      </c>
      <c r="C557" s="27" t="s">
        <v>91</v>
      </c>
      <c r="D557" s="17">
        <v>3158.68</v>
      </c>
      <c r="E557" s="9" t="s">
        <v>151</v>
      </c>
      <c r="F557" s="42" t="s">
        <v>170</v>
      </c>
    </row>
    <row r="558" spans="1:6" ht="30" x14ac:dyDescent="0.25">
      <c r="A558" s="9">
        <v>1588</v>
      </c>
      <c r="B558" s="14">
        <v>44559</v>
      </c>
      <c r="C558" s="27" t="s">
        <v>91</v>
      </c>
      <c r="D558" s="17">
        <v>2442.91</v>
      </c>
      <c r="E558" s="9" t="s">
        <v>151</v>
      </c>
      <c r="F558" s="42" t="s">
        <v>170</v>
      </c>
    </row>
    <row r="559" spans="1:6" ht="30" x14ac:dyDescent="0.25">
      <c r="A559" s="9">
        <v>1589</v>
      </c>
      <c r="B559" s="14">
        <v>44559</v>
      </c>
      <c r="C559" s="27" t="s">
        <v>91</v>
      </c>
      <c r="D559" s="17">
        <v>54.64</v>
      </c>
      <c r="E559" s="9" t="s">
        <v>151</v>
      </c>
      <c r="F559" s="42" t="s">
        <v>170</v>
      </c>
    </row>
    <row r="560" spans="1:6" x14ac:dyDescent="0.25">
      <c r="A560" s="9"/>
      <c r="B560" s="14"/>
      <c r="C560" s="28" t="s">
        <v>125</v>
      </c>
      <c r="D560" s="17">
        <f>SUM(D516:D559)</f>
        <v>166650.86000000004</v>
      </c>
      <c r="E560" s="9"/>
      <c r="F560" s="42"/>
    </row>
    <row r="561" spans="1:6" x14ac:dyDescent="0.25">
      <c r="A561" s="8"/>
      <c r="B561" s="13"/>
      <c r="C561" s="29"/>
      <c r="D561" s="16"/>
      <c r="E561" s="8"/>
      <c r="F561" s="41"/>
    </row>
    <row r="562" spans="1:6" ht="30" x14ac:dyDescent="0.25">
      <c r="A562" s="7">
        <v>1134</v>
      </c>
      <c r="B562" s="12">
        <v>44482</v>
      </c>
      <c r="C562" s="25" t="s">
        <v>92</v>
      </c>
      <c r="D562" s="15">
        <v>6724.1</v>
      </c>
      <c r="E562" s="7" t="s">
        <v>128</v>
      </c>
      <c r="F562" s="40" t="s">
        <v>182</v>
      </c>
    </row>
    <row r="563" spans="1:6" ht="30" x14ac:dyDescent="0.25">
      <c r="A563" s="9">
        <v>1416</v>
      </c>
      <c r="B563" s="14">
        <v>44544</v>
      </c>
      <c r="C563" s="27" t="s">
        <v>92</v>
      </c>
      <c r="D563" s="17">
        <v>4482.7299999999996</v>
      </c>
      <c r="E563" s="9" t="s">
        <v>128</v>
      </c>
      <c r="F563" s="42" t="s">
        <v>182</v>
      </c>
    </row>
    <row r="564" spans="1:6" x14ac:dyDescent="0.25">
      <c r="A564" s="9"/>
      <c r="B564" s="14"/>
      <c r="C564" s="28" t="s">
        <v>125</v>
      </c>
      <c r="D564" s="17">
        <f>SUM(D562:D563)</f>
        <v>11206.83</v>
      </c>
      <c r="E564" s="9"/>
      <c r="F564" s="42"/>
    </row>
    <row r="565" spans="1:6" x14ac:dyDescent="0.25">
      <c r="A565" s="8"/>
      <c r="B565" s="13"/>
      <c r="C565" s="29"/>
      <c r="D565" s="16"/>
      <c r="E565" s="8"/>
      <c r="F565" s="41"/>
    </row>
    <row r="566" spans="1:6" x14ac:dyDescent="0.25">
      <c r="A566" s="7">
        <v>1399</v>
      </c>
      <c r="B566" s="12">
        <v>44544</v>
      </c>
      <c r="C566" s="25" t="s">
        <v>93</v>
      </c>
      <c r="D566" s="15">
        <v>2500</v>
      </c>
      <c r="E566" s="7" t="s">
        <v>146</v>
      </c>
      <c r="F566" s="40" t="s">
        <v>166</v>
      </c>
    </row>
    <row r="567" spans="1:6" x14ac:dyDescent="0.25">
      <c r="A567" s="8"/>
      <c r="B567" s="13"/>
      <c r="C567" s="26"/>
      <c r="D567" s="16"/>
      <c r="E567" s="8"/>
      <c r="F567" s="41"/>
    </row>
    <row r="568" spans="1:6" x14ac:dyDescent="0.25">
      <c r="A568" s="7">
        <v>1141</v>
      </c>
      <c r="B568" s="12">
        <v>44483</v>
      </c>
      <c r="C568" s="25" t="s">
        <v>94</v>
      </c>
      <c r="D568" s="15">
        <v>1500</v>
      </c>
      <c r="E568" s="7" t="s">
        <v>138</v>
      </c>
      <c r="F568" s="40" t="s">
        <v>189</v>
      </c>
    </row>
    <row r="569" spans="1:6" x14ac:dyDescent="0.25">
      <c r="A569" s="9">
        <v>1434</v>
      </c>
      <c r="B569" s="14">
        <v>44545</v>
      </c>
      <c r="C569" s="27" t="s">
        <v>94</v>
      </c>
      <c r="D569" s="17">
        <v>1500</v>
      </c>
      <c r="E569" s="9" t="s">
        <v>138</v>
      </c>
      <c r="F569" s="42" t="s">
        <v>189</v>
      </c>
    </row>
    <row r="570" spans="1:6" x14ac:dyDescent="0.25">
      <c r="A570" s="9"/>
      <c r="B570" s="14"/>
      <c r="C570" s="28" t="s">
        <v>125</v>
      </c>
      <c r="D570" s="17">
        <v>3000</v>
      </c>
      <c r="E570" s="9"/>
      <c r="F570" s="42"/>
    </row>
    <row r="571" spans="1:6" x14ac:dyDescent="0.25">
      <c r="A571" s="8"/>
      <c r="B571" s="13"/>
      <c r="C571" s="29"/>
      <c r="D571" s="16"/>
      <c r="E571" s="8"/>
      <c r="F571" s="41"/>
    </row>
    <row r="572" spans="1:6" x14ac:dyDescent="0.25">
      <c r="A572" s="7">
        <v>1372</v>
      </c>
      <c r="B572" s="12">
        <v>44543</v>
      </c>
      <c r="C572" s="25" t="s">
        <v>95</v>
      </c>
      <c r="D572" s="15">
        <v>6153</v>
      </c>
      <c r="E572" s="7" t="s">
        <v>135</v>
      </c>
      <c r="F572" s="40" t="s">
        <v>186</v>
      </c>
    </row>
    <row r="573" spans="1:6" x14ac:dyDescent="0.25">
      <c r="A573" s="9">
        <v>1457</v>
      </c>
      <c r="B573" s="14">
        <v>44551</v>
      </c>
      <c r="C573" s="27" t="s">
        <v>95</v>
      </c>
      <c r="D573" s="17">
        <v>10000</v>
      </c>
      <c r="E573" s="9" t="s">
        <v>146</v>
      </c>
      <c r="F573" s="42" t="s">
        <v>166</v>
      </c>
    </row>
    <row r="574" spans="1:6" x14ac:dyDescent="0.25">
      <c r="A574" s="9"/>
      <c r="B574" s="14"/>
      <c r="C574" s="28" t="s">
        <v>125</v>
      </c>
      <c r="D574" s="17">
        <f>SUM(D572:D573)</f>
        <v>16153</v>
      </c>
      <c r="E574" s="9"/>
      <c r="F574" s="42"/>
    </row>
    <row r="575" spans="1:6" x14ac:dyDescent="0.25">
      <c r="A575" s="8"/>
      <c r="B575" s="13"/>
      <c r="C575" s="29"/>
      <c r="D575" s="16"/>
      <c r="E575" s="8"/>
      <c r="F575" s="41"/>
    </row>
    <row r="576" spans="1:6" x14ac:dyDescent="0.25">
      <c r="A576" s="7">
        <v>1453</v>
      </c>
      <c r="B576" s="12">
        <v>44551</v>
      </c>
      <c r="C576" s="25" t="s">
        <v>96</v>
      </c>
      <c r="D576" s="15">
        <v>3750</v>
      </c>
      <c r="E576" s="7" t="s">
        <v>146</v>
      </c>
      <c r="F576" s="40" t="s">
        <v>166</v>
      </c>
    </row>
    <row r="577" spans="1:6" x14ac:dyDescent="0.25">
      <c r="A577" s="8"/>
      <c r="B577" s="13"/>
      <c r="C577" s="26"/>
      <c r="D577" s="16"/>
      <c r="E577" s="8"/>
      <c r="F577" s="41"/>
    </row>
    <row r="578" spans="1:6" x14ac:dyDescent="0.25">
      <c r="A578" s="7">
        <v>1170</v>
      </c>
      <c r="B578" s="12">
        <v>44490</v>
      </c>
      <c r="C578" s="25" t="s">
        <v>97</v>
      </c>
      <c r="D578" s="15">
        <v>26376.55</v>
      </c>
      <c r="E578" s="7" t="s">
        <v>157</v>
      </c>
      <c r="F578" s="40" t="s">
        <v>178</v>
      </c>
    </row>
    <row r="579" spans="1:6" x14ac:dyDescent="0.25">
      <c r="A579" s="9">
        <v>1171</v>
      </c>
      <c r="B579" s="14">
        <v>44490</v>
      </c>
      <c r="C579" s="27" t="s">
        <v>97</v>
      </c>
      <c r="D579" s="17">
        <v>9339.83</v>
      </c>
      <c r="E579" s="9" t="s">
        <v>157</v>
      </c>
      <c r="F579" s="42" t="s">
        <v>178</v>
      </c>
    </row>
    <row r="580" spans="1:6" x14ac:dyDescent="0.25">
      <c r="A580" s="9">
        <v>1172</v>
      </c>
      <c r="B580" s="14">
        <v>44490</v>
      </c>
      <c r="C580" s="27" t="s">
        <v>97</v>
      </c>
      <c r="D580" s="17">
        <v>1509.6</v>
      </c>
      <c r="E580" s="9" t="s">
        <v>157</v>
      </c>
      <c r="F580" s="42" t="s">
        <v>178</v>
      </c>
    </row>
    <row r="581" spans="1:6" x14ac:dyDescent="0.25">
      <c r="A581" s="9">
        <v>1173</v>
      </c>
      <c r="B581" s="14">
        <v>44490</v>
      </c>
      <c r="C581" s="27" t="s">
        <v>97</v>
      </c>
      <c r="D581" s="17">
        <v>1207.68</v>
      </c>
      <c r="E581" s="9" t="s">
        <v>157</v>
      </c>
      <c r="F581" s="42" t="s">
        <v>178</v>
      </c>
    </row>
    <row r="582" spans="1:6" x14ac:dyDescent="0.25">
      <c r="A582" s="9">
        <v>1240</v>
      </c>
      <c r="B582" s="14">
        <v>44518</v>
      </c>
      <c r="C582" s="27" t="s">
        <v>97</v>
      </c>
      <c r="D582" s="17">
        <v>26795.43</v>
      </c>
      <c r="E582" s="9" t="s">
        <v>157</v>
      </c>
      <c r="F582" s="42" t="s">
        <v>178</v>
      </c>
    </row>
    <row r="583" spans="1:6" x14ac:dyDescent="0.25">
      <c r="A583" s="9">
        <v>1241</v>
      </c>
      <c r="B583" s="14">
        <v>44518</v>
      </c>
      <c r="C583" s="27" t="s">
        <v>97</v>
      </c>
      <c r="D583" s="17">
        <v>9488.16</v>
      </c>
      <c r="E583" s="9" t="s">
        <v>157</v>
      </c>
      <c r="F583" s="42" t="s">
        <v>178</v>
      </c>
    </row>
    <row r="584" spans="1:6" x14ac:dyDescent="0.25">
      <c r="A584" s="9">
        <v>1242</v>
      </c>
      <c r="B584" s="14">
        <v>44518</v>
      </c>
      <c r="C584" s="27" t="s">
        <v>97</v>
      </c>
      <c r="D584" s="17">
        <v>1509.6</v>
      </c>
      <c r="E584" s="9" t="s">
        <v>157</v>
      </c>
      <c r="F584" s="42" t="s">
        <v>178</v>
      </c>
    </row>
    <row r="585" spans="1:6" x14ac:dyDescent="0.25">
      <c r="A585" s="9">
        <v>1243</v>
      </c>
      <c r="B585" s="14">
        <v>44518</v>
      </c>
      <c r="C585" s="27" t="s">
        <v>97</v>
      </c>
      <c r="D585" s="17">
        <v>1207.68</v>
      </c>
      <c r="E585" s="9" t="s">
        <v>157</v>
      </c>
      <c r="F585" s="42" t="s">
        <v>178</v>
      </c>
    </row>
    <row r="586" spans="1:6" x14ac:dyDescent="0.25">
      <c r="A586" s="9">
        <v>1520</v>
      </c>
      <c r="B586" s="14">
        <v>44554</v>
      </c>
      <c r="C586" s="27" t="s">
        <v>97</v>
      </c>
      <c r="D586" s="17">
        <v>59908</v>
      </c>
      <c r="E586" s="9" t="s">
        <v>157</v>
      </c>
      <c r="F586" s="42" t="s">
        <v>178</v>
      </c>
    </row>
    <row r="587" spans="1:6" x14ac:dyDescent="0.25">
      <c r="A587" s="9">
        <v>1521</v>
      </c>
      <c r="B587" s="14">
        <v>44554</v>
      </c>
      <c r="C587" s="27" t="s">
        <v>97</v>
      </c>
      <c r="D587" s="17">
        <v>21213.19</v>
      </c>
      <c r="E587" s="9" t="s">
        <v>157</v>
      </c>
      <c r="F587" s="42" t="s">
        <v>178</v>
      </c>
    </row>
    <row r="588" spans="1:6" x14ac:dyDescent="0.25">
      <c r="A588" s="9">
        <v>1522</v>
      </c>
      <c r="B588" s="14">
        <v>44554</v>
      </c>
      <c r="C588" s="27" t="s">
        <v>97</v>
      </c>
      <c r="D588" s="17">
        <v>2969.03</v>
      </c>
      <c r="E588" s="9" t="s">
        <v>157</v>
      </c>
      <c r="F588" s="42" t="s">
        <v>178</v>
      </c>
    </row>
    <row r="589" spans="1:6" x14ac:dyDescent="0.25">
      <c r="A589" s="9">
        <v>1523</v>
      </c>
      <c r="B589" s="14">
        <v>44554</v>
      </c>
      <c r="C589" s="27" t="s">
        <v>97</v>
      </c>
      <c r="D589" s="17">
        <v>748</v>
      </c>
      <c r="E589" s="9" t="s">
        <v>177</v>
      </c>
      <c r="F589" s="42" t="s">
        <v>178</v>
      </c>
    </row>
    <row r="590" spans="1:6" x14ac:dyDescent="0.25">
      <c r="A590" s="9">
        <v>1524</v>
      </c>
      <c r="B590" s="14">
        <v>44554</v>
      </c>
      <c r="C590" s="27" t="s">
        <v>97</v>
      </c>
      <c r="D590" s="17">
        <v>1425.45</v>
      </c>
      <c r="E590" s="9" t="s">
        <v>157</v>
      </c>
      <c r="F590" s="42" t="s">
        <v>178</v>
      </c>
    </row>
    <row r="591" spans="1:6" x14ac:dyDescent="0.25">
      <c r="A591" s="9">
        <v>1527</v>
      </c>
      <c r="B591" s="14">
        <v>44554</v>
      </c>
      <c r="C591" s="27" t="s">
        <v>97</v>
      </c>
      <c r="D591" s="17">
        <v>3584</v>
      </c>
      <c r="E591" s="9" t="s">
        <v>157</v>
      </c>
      <c r="F591" s="42" t="s">
        <v>178</v>
      </c>
    </row>
    <row r="592" spans="1:6" x14ac:dyDescent="0.25">
      <c r="A592" s="9">
        <v>1528</v>
      </c>
      <c r="B592" s="14">
        <v>44554</v>
      </c>
      <c r="C592" s="27" t="s">
        <v>97</v>
      </c>
      <c r="D592" s="17">
        <v>225.88</v>
      </c>
      <c r="E592" s="9" t="s">
        <v>157</v>
      </c>
      <c r="F592" s="42" t="s">
        <v>178</v>
      </c>
    </row>
    <row r="593" spans="1:6" x14ac:dyDescent="0.25">
      <c r="A593" s="9"/>
      <c r="B593" s="14"/>
      <c r="C593" s="28" t="s">
        <v>125</v>
      </c>
      <c r="D593" s="17">
        <f>SUM(D578:D592)</f>
        <v>167508.08000000002</v>
      </c>
      <c r="E593" s="9"/>
      <c r="F593" s="42"/>
    </row>
    <row r="594" spans="1:6" x14ac:dyDescent="0.25">
      <c r="A594" s="8"/>
      <c r="B594" s="13"/>
      <c r="C594" s="29"/>
      <c r="D594" s="16"/>
      <c r="E594" s="8"/>
      <c r="F594" s="41"/>
    </row>
    <row r="595" spans="1:6" x14ac:dyDescent="0.25">
      <c r="A595" s="7">
        <v>1221</v>
      </c>
      <c r="B595" s="12">
        <v>44515</v>
      </c>
      <c r="C595" s="25" t="s">
        <v>98</v>
      </c>
      <c r="D595" s="15">
        <v>8725.9699999999993</v>
      </c>
      <c r="E595" s="7" t="s">
        <v>153</v>
      </c>
      <c r="F595" s="40" t="s">
        <v>172</v>
      </c>
    </row>
    <row r="596" spans="1:6" x14ac:dyDescent="0.25">
      <c r="A596" s="9">
        <v>1223</v>
      </c>
      <c r="B596" s="14">
        <v>44515</v>
      </c>
      <c r="C596" s="27" t="s">
        <v>98</v>
      </c>
      <c r="D596" s="17">
        <v>3089.83</v>
      </c>
      <c r="E596" s="9" t="s">
        <v>153</v>
      </c>
      <c r="F596" s="42" t="s">
        <v>172</v>
      </c>
    </row>
    <row r="597" spans="1:6" x14ac:dyDescent="0.25">
      <c r="A597" s="9"/>
      <c r="B597" s="14"/>
      <c r="C597" s="28" t="s">
        <v>125</v>
      </c>
      <c r="D597" s="17">
        <f>SUM(D595:D596)</f>
        <v>11815.8</v>
      </c>
      <c r="E597" s="9"/>
      <c r="F597" s="42"/>
    </row>
    <row r="598" spans="1:6" x14ac:dyDescent="0.25">
      <c r="A598" s="8"/>
      <c r="B598" s="13"/>
      <c r="C598" s="29"/>
      <c r="D598" s="16"/>
      <c r="E598" s="8"/>
      <c r="F598" s="41"/>
    </row>
    <row r="599" spans="1:6" x14ac:dyDescent="0.25">
      <c r="A599" s="7">
        <v>1401</v>
      </c>
      <c r="B599" s="12">
        <v>44544</v>
      </c>
      <c r="C599" s="25" t="s">
        <v>99</v>
      </c>
      <c r="D599" s="15">
        <v>2700</v>
      </c>
      <c r="E599" s="7" t="s">
        <v>146</v>
      </c>
      <c r="F599" s="40" t="s">
        <v>166</v>
      </c>
    </row>
    <row r="600" spans="1:6" x14ac:dyDescent="0.25">
      <c r="A600" s="9">
        <v>1402</v>
      </c>
      <c r="B600" s="14">
        <v>44544</v>
      </c>
      <c r="C600" s="27" t="s">
        <v>99</v>
      </c>
      <c r="D600" s="17">
        <v>1500</v>
      </c>
      <c r="E600" s="9" t="s">
        <v>146</v>
      </c>
      <c r="F600" s="42" t="s">
        <v>166</v>
      </c>
    </row>
    <row r="601" spans="1:6" x14ac:dyDescent="0.25">
      <c r="A601" s="9"/>
      <c r="B601" s="14"/>
      <c r="C601" s="28" t="s">
        <v>125</v>
      </c>
      <c r="D601" s="17">
        <f>SUM(D599:D600)</f>
        <v>4200</v>
      </c>
      <c r="E601" s="9"/>
      <c r="F601" s="42"/>
    </row>
    <row r="602" spans="1:6" x14ac:dyDescent="0.25">
      <c r="A602" s="8"/>
      <c r="B602" s="13"/>
      <c r="C602" s="29"/>
      <c r="D602" s="16"/>
      <c r="E602" s="8"/>
      <c r="F602" s="41"/>
    </row>
    <row r="603" spans="1:6" x14ac:dyDescent="0.25">
      <c r="A603" s="7">
        <v>1387</v>
      </c>
      <c r="B603" s="12">
        <v>44543</v>
      </c>
      <c r="C603" s="25" t="s">
        <v>100</v>
      </c>
      <c r="D603" s="15">
        <v>1500</v>
      </c>
      <c r="E603" s="7" t="s">
        <v>146</v>
      </c>
      <c r="F603" s="40" t="s">
        <v>166</v>
      </c>
    </row>
    <row r="604" spans="1:6" x14ac:dyDescent="0.25">
      <c r="A604" s="8"/>
      <c r="B604" s="13"/>
      <c r="C604" s="26"/>
      <c r="D604" s="16"/>
      <c r="E604" s="8"/>
      <c r="F604" s="41"/>
    </row>
    <row r="605" spans="1:6" x14ac:dyDescent="0.25">
      <c r="A605" s="7">
        <v>1259</v>
      </c>
      <c r="B605" s="12">
        <v>44529</v>
      </c>
      <c r="C605" s="25" t="s">
        <v>101</v>
      </c>
      <c r="D605" s="15">
        <v>52786.25</v>
      </c>
      <c r="E605" s="7" t="s">
        <v>146</v>
      </c>
      <c r="F605" s="40" t="s">
        <v>166</v>
      </c>
    </row>
    <row r="606" spans="1:6" x14ac:dyDescent="0.25">
      <c r="A606" s="9">
        <v>1291</v>
      </c>
      <c r="B606" s="14">
        <v>44532</v>
      </c>
      <c r="C606" s="27" t="s">
        <v>101</v>
      </c>
      <c r="D606" s="17">
        <v>26558</v>
      </c>
      <c r="E606" s="9" t="s">
        <v>146</v>
      </c>
      <c r="F606" s="42" t="s">
        <v>166</v>
      </c>
    </row>
    <row r="607" spans="1:6" x14ac:dyDescent="0.25">
      <c r="A607" s="9">
        <v>1292</v>
      </c>
      <c r="B607" s="14">
        <v>44532</v>
      </c>
      <c r="C607" s="27" t="s">
        <v>101</v>
      </c>
      <c r="D607" s="17">
        <v>26152</v>
      </c>
      <c r="E607" s="9" t="s">
        <v>146</v>
      </c>
      <c r="F607" s="42" t="s">
        <v>166</v>
      </c>
    </row>
    <row r="608" spans="1:6" x14ac:dyDescent="0.25">
      <c r="A608" s="9">
        <v>1301</v>
      </c>
      <c r="B608" s="14">
        <v>44533</v>
      </c>
      <c r="C608" s="27" t="s">
        <v>101</v>
      </c>
      <c r="D608" s="17">
        <v>26152</v>
      </c>
      <c r="E608" s="9" t="s">
        <v>146</v>
      </c>
      <c r="F608" s="42" t="s">
        <v>166</v>
      </c>
    </row>
    <row r="609" spans="1:6" x14ac:dyDescent="0.25">
      <c r="A609" s="9">
        <v>1353</v>
      </c>
      <c r="B609" s="14">
        <v>44539</v>
      </c>
      <c r="C609" s="27" t="s">
        <v>101</v>
      </c>
      <c r="D609" s="17">
        <v>78659</v>
      </c>
      <c r="E609" s="9" t="s">
        <v>146</v>
      </c>
      <c r="F609" s="42" t="s">
        <v>166</v>
      </c>
    </row>
    <row r="610" spans="1:6" x14ac:dyDescent="0.25">
      <c r="A610" s="9"/>
      <c r="B610" s="14"/>
      <c r="C610" s="28" t="s">
        <v>125</v>
      </c>
      <c r="D610" s="17">
        <f>SUM(D605:D609)</f>
        <v>210307.25</v>
      </c>
      <c r="E610" s="9"/>
      <c r="F610" s="42"/>
    </row>
    <row r="611" spans="1:6" x14ac:dyDescent="0.25">
      <c r="A611" s="8"/>
      <c r="B611" s="13"/>
      <c r="C611" s="29"/>
      <c r="D611" s="16"/>
      <c r="E611" s="8"/>
      <c r="F611" s="41"/>
    </row>
    <row r="612" spans="1:6" x14ac:dyDescent="0.25">
      <c r="A612" s="7">
        <v>1217</v>
      </c>
      <c r="B612" s="12">
        <v>44515</v>
      </c>
      <c r="C612" s="25" t="s">
        <v>102</v>
      </c>
      <c r="D612" s="15">
        <v>4500</v>
      </c>
      <c r="E612" s="7" t="s">
        <v>146</v>
      </c>
      <c r="F612" s="40" t="s">
        <v>166</v>
      </c>
    </row>
    <row r="613" spans="1:6" x14ac:dyDescent="0.25">
      <c r="A613" s="8"/>
      <c r="B613" s="13"/>
      <c r="C613" s="26"/>
      <c r="D613" s="16"/>
      <c r="E613" s="8"/>
      <c r="F613" s="41"/>
    </row>
    <row r="614" spans="1:6" x14ac:dyDescent="0.25">
      <c r="A614" s="7">
        <v>1575</v>
      </c>
      <c r="B614" s="12">
        <v>44559</v>
      </c>
      <c r="C614" s="25" t="s">
        <v>103</v>
      </c>
      <c r="D614" s="15">
        <v>9.58</v>
      </c>
      <c r="E614" s="7" t="s">
        <v>133</v>
      </c>
      <c r="F614" s="40" t="s">
        <v>184</v>
      </c>
    </row>
    <row r="615" spans="1:6" x14ac:dyDescent="0.25">
      <c r="A615" s="9">
        <v>1577</v>
      </c>
      <c r="B615" s="14">
        <v>44559</v>
      </c>
      <c r="C615" s="27" t="s">
        <v>103</v>
      </c>
      <c r="D615" s="17">
        <v>13.34</v>
      </c>
      <c r="E615" s="9" t="s">
        <v>133</v>
      </c>
      <c r="F615" s="42" t="s">
        <v>184</v>
      </c>
    </row>
    <row r="616" spans="1:6" x14ac:dyDescent="0.25">
      <c r="A616" s="9">
        <v>1579</v>
      </c>
      <c r="B616" s="14">
        <v>44559</v>
      </c>
      <c r="C616" s="27" t="s">
        <v>103</v>
      </c>
      <c r="D616" s="17">
        <v>539.42999999999995</v>
      </c>
      <c r="E616" s="9" t="s">
        <v>133</v>
      </c>
      <c r="F616" s="42" t="s">
        <v>184</v>
      </c>
    </row>
    <row r="617" spans="1:6" x14ac:dyDescent="0.25">
      <c r="A617" s="9"/>
      <c r="B617" s="14"/>
      <c r="C617" s="27" t="s">
        <v>125</v>
      </c>
      <c r="D617" s="17">
        <f>SUM(D614:D616)</f>
        <v>562.34999999999991</v>
      </c>
      <c r="E617" s="9"/>
      <c r="F617" s="42"/>
    </row>
    <row r="618" spans="1:6" x14ac:dyDescent="0.25">
      <c r="A618" s="8"/>
      <c r="B618" s="13"/>
      <c r="C618" s="26"/>
      <c r="D618" s="16"/>
      <c r="E618" s="8"/>
      <c r="F618" s="41"/>
    </row>
    <row r="619" spans="1:6" x14ac:dyDescent="0.25">
      <c r="A619" s="7">
        <v>1438</v>
      </c>
      <c r="B619" s="12">
        <v>44546</v>
      </c>
      <c r="C619" s="25" t="s">
        <v>104</v>
      </c>
      <c r="D619" s="15">
        <v>12000</v>
      </c>
      <c r="E619" s="7" t="s">
        <v>146</v>
      </c>
      <c r="F619" s="40" t="s">
        <v>166</v>
      </c>
    </row>
    <row r="620" spans="1:6" x14ac:dyDescent="0.25">
      <c r="A620" s="8"/>
      <c r="B620" s="13"/>
      <c r="C620" s="26"/>
      <c r="D620" s="16"/>
      <c r="E620" s="8"/>
      <c r="F620" s="41"/>
    </row>
    <row r="621" spans="1:6" x14ac:dyDescent="0.25">
      <c r="A621" s="7">
        <v>1461</v>
      </c>
      <c r="B621" s="12">
        <v>44551</v>
      </c>
      <c r="C621" s="25" t="s">
        <v>105</v>
      </c>
      <c r="D621" s="15">
        <v>1500</v>
      </c>
      <c r="E621" s="7" t="s">
        <v>146</v>
      </c>
      <c r="F621" s="40" t="s">
        <v>166</v>
      </c>
    </row>
    <row r="622" spans="1:6" x14ac:dyDescent="0.25">
      <c r="A622" s="8"/>
      <c r="B622" s="13"/>
      <c r="C622" s="26"/>
      <c r="D622" s="16"/>
      <c r="E622" s="8"/>
      <c r="F622" s="41"/>
    </row>
    <row r="623" spans="1:6" x14ac:dyDescent="0.25">
      <c r="A623" s="7">
        <v>1458</v>
      </c>
      <c r="B623" s="12">
        <v>44551</v>
      </c>
      <c r="C623" s="25" t="s">
        <v>106</v>
      </c>
      <c r="D623" s="15">
        <v>10000</v>
      </c>
      <c r="E623" s="7" t="s">
        <v>146</v>
      </c>
      <c r="F623" s="40" t="s">
        <v>166</v>
      </c>
    </row>
    <row r="624" spans="1:6" x14ac:dyDescent="0.25">
      <c r="A624" s="8"/>
      <c r="B624" s="13"/>
      <c r="C624" s="26"/>
      <c r="D624" s="16"/>
      <c r="E624" s="8"/>
      <c r="F624" s="41"/>
    </row>
    <row r="625" spans="1:6" x14ac:dyDescent="0.25">
      <c r="A625" s="7">
        <v>1126</v>
      </c>
      <c r="B625" s="12">
        <v>44476</v>
      </c>
      <c r="C625" s="25" t="s">
        <v>107</v>
      </c>
      <c r="D625" s="15">
        <v>6000</v>
      </c>
      <c r="E625" s="7" t="s">
        <v>146</v>
      </c>
      <c r="F625" s="40" t="s">
        <v>166</v>
      </c>
    </row>
    <row r="626" spans="1:6" x14ac:dyDescent="0.25">
      <c r="A626" s="8"/>
      <c r="B626" s="13"/>
      <c r="C626" s="26"/>
      <c r="D626" s="16"/>
      <c r="E626" s="8"/>
      <c r="F626" s="41"/>
    </row>
    <row r="627" spans="1:6" x14ac:dyDescent="0.25">
      <c r="A627" s="7">
        <v>1468</v>
      </c>
      <c r="B627" s="12">
        <v>44551</v>
      </c>
      <c r="C627" s="25" t="s">
        <v>108</v>
      </c>
      <c r="D627" s="15">
        <v>12000</v>
      </c>
      <c r="E627" s="7" t="s">
        <v>146</v>
      </c>
      <c r="F627" s="40" t="s">
        <v>166</v>
      </c>
    </row>
    <row r="628" spans="1:6" x14ac:dyDescent="0.25">
      <c r="A628" s="8"/>
      <c r="B628" s="13"/>
      <c r="C628" s="26"/>
      <c r="D628" s="16"/>
      <c r="E628" s="8"/>
      <c r="F628" s="41"/>
    </row>
    <row r="629" spans="1:6" x14ac:dyDescent="0.25">
      <c r="A629" s="7">
        <v>1252</v>
      </c>
      <c r="B629" s="12">
        <v>44524</v>
      </c>
      <c r="C629" s="25" t="s">
        <v>109</v>
      </c>
      <c r="D629" s="15">
        <v>54226</v>
      </c>
      <c r="E629" s="7" t="s">
        <v>146</v>
      </c>
      <c r="F629" s="40" t="s">
        <v>166</v>
      </c>
    </row>
    <row r="630" spans="1:6" x14ac:dyDescent="0.25">
      <c r="A630" s="9">
        <v>1321</v>
      </c>
      <c r="B630" s="14">
        <v>44536</v>
      </c>
      <c r="C630" s="27" t="s">
        <v>109</v>
      </c>
      <c r="D630" s="17">
        <v>4100</v>
      </c>
      <c r="E630" s="9" t="s">
        <v>146</v>
      </c>
      <c r="F630" s="42" t="s">
        <v>166</v>
      </c>
    </row>
    <row r="631" spans="1:6" x14ac:dyDescent="0.25">
      <c r="A631" s="9">
        <v>1322</v>
      </c>
      <c r="B631" s="14">
        <v>44536</v>
      </c>
      <c r="C631" s="27" t="s">
        <v>109</v>
      </c>
      <c r="D631" s="17">
        <v>3400</v>
      </c>
      <c r="E631" s="9" t="s">
        <v>146</v>
      </c>
      <c r="F631" s="42" t="s">
        <v>166</v>
      </c>
    </row>
    <row r="632" spans="1:6" x14ac:dyDescent="0.25">
      <c r="A632" s="9"/>
      <c r="B632" s="14"/>
      <c r="C632" s="28" t="s">
        <v>125</v>
      </c>
      <c r="D632" s="17">
        <f>SUM(D629:D631)</f>
        <v>61726</v>
      </c>
      <c r="E632" s="9"/>
      <c r="F632" s="42"/>
    </row>
    <row r="633" spans="1:6" x14ac:dyDescent="0.25">
      <c r="A633" s="8"/>
      <c r="B633" s="13"/>
      <c r="C633" s="29"/>
      <c r="D633" s="16"/>
      <c r="E633" s="8"/>
      <c r="F633" s="41"/>
    </row>
    <row r="634" spans="1:6" x14ac:dyDescent="0.25">
      <c r="A634" s="7">
        <v>1143</v>
      </c>
      <c r="B634" s="12">
        <v>44483</v>
      </c>
      <c r="C634" s="25" t="s">
        <v>110</v>
      </c>
      <c r="D634" s="15">
        <v>4500</v>
      </c>
      <c r="E634" s="7" t="s">
        <v>146</v>
      </c>
      <c r="F634" s="40" t="s">
        <v>166</v>
      </c>
    </row>
    <row r="635" spans="1:6" x14ac:dyDescent="0.25">
      <c r="A635" s="8"/>
      <c r="B635" s="13"/>
      <c r="C635" s="26"/>
      <c r="D635" s="16"/>
      <c r="E635" s="8"/>
      <c r="F635" s="41"/>
    </row>
    <row r="636" spans="1:6" x14ac:dyDescent="0.25">
      <c r="A636" s="7">
        <v>1253</v>
      </c>
      <c r="B636" s="12">
        <v>44524</v>
      </c>
      <c r="C636" s="25" t="s">
        <v>111</v>
      </c>
      <c r="D636" s="15">
        <v>25500</v>
      </c>
      <c r="E636" s="7" t="s">
        <v>146</v>
      </c>
      <c r="F636" s="40" t="s">
        <v>166</v>
      </c>
    </row>
    <row r="637" spans="1:6" x14ac:dyDescent="0.25">
      <c r="A637" s="9">
        <v>1362</v>
      </c>
      <c r="B637" s="14">
        <v>44539</v>
      </c>
      <c r="C637" s="27" t="s">
        <v>111</v>
      </c>
      <c r="D637" s="17">
        <v>20483</v>
      </c>
      <c r="E637" s="9" t="s">
        <v>146</v>
      </c>
      <c r="F637" s="42" t="s">
        <v>166</v>
      </c>
    </row>
    <row r="638" spans="1:6" x14ac:dyDescent="0.25">
      <c r="A638" s="9"/>
      <c r="B638" s="14"/>
      <c r="C638" s="28" t="s">
        <v>125</v>
      </c>
      <c r="D638" s="17">
        <f>SUM(D636:D637)</f>
        <v>45983</v>
      </c>
      <c r="E638" s="9"/>
      <c r="F638" s="42"/>
    </row>
    <row r="639" spans="1:6" x14ac:dyDescent="0.25">
      <c r="A639" s="8"/>
      <c r="B639" s="13"/>
      <c r="C639" s="29"/>
      <c r="D639" s="16"/>
      <c r="E639" s="8"/>
      <c r="F639" s="41"/>
    </row>
    <row r="640" spans="1:6" x14ac:dyDescent="0.25">
      <c r="A640" s="7">
        <v>1131</v>
      </c>
      <c r="B640" s="12">
        <v>44477</v>
      </c>
      <c r="C640" s="25" t="s">
        <v>112</v>
      </c>
      <c r="D640" s="15">
        <v>2</v>
      </c>
      <c r="E640" s="7" t="s">
        <v>129</v>
      </c>
      <c r="F640" s="40" t="s">
        <v>192</v>
      </c>
    </row>
    <row r="641" spans="1:6" x14ac:dyDescent="0.25">
      <c r="A641" s="8"/>
      <c r="B641" s="13"/>
      <c r="C641" s="26"/>
      <c r="D641" s="16"/>
      <c r="E641" s="8"/>
      <c r="F641" s="41"/>
    </row>
    <row r="642" spans="1:6" x14ac:dyDescent="0.25">
      <c r="A642" s="7">
        <v>1256</v>
      </c>
      <c r="B642" s="12">
        <v>44525</v>
      </c>
      <c r="C642" s="25" t="s">
        <v>113</v>
      </c>
      <c r="D642" s="15">
        <v>4500</v>
      </c>
      <c r="E642" s="7" t="s">
        <v>146</v>
      </c>
      <c r="F642" s="40" t="s">
        <v>166</v>
      </c>
    </row>
    <row r="643" spans="1:6" x14ac:dyDescent="0.25">
      <c r="A643" s="8"/>
      <c r="B643" s="13"/>
      <c r="C643" s="26"/>
      <c r="D643" s="16"/>
      <c r="E643" s="8"/>
      <c r="F643" s="41"/>
    </row>
    <row r="644" spans="1:6" x14ac:dyDescent="0.25">
      <c r="A644" s="7">
        <v>1257</v>
      </c>
      <c r="B644" s="12">
        <v>44525</v>
      </c>
      <c r="C644" s="25" t="s">
        <v>114</v>
      </c>
      <c r="D644" s="15">
        <v>1500</v>
      </c>
      <c r="E644" s="7" t="s">
        <v>146</v>
      </c>
      <c r="F644" s="40" t="s">
        <v>166</v>
      </c>
    </row>
    <row r="645" spans="1:6" x14ac:dyDescent="0.25">
      <c r="A645" s="8"/>
      <c r="B645" s="13"/>
      <c r="C645" s="26"/>
      <c r="D645" s="16"/>
      <c r="E645" s="8"/>
      <c r="F645" s="41"/>
    </row>
    <row r="646" spans="1:6" x14ac:dyDescent="0.25">
      <c r="A646" s="7">
        <v>1471</v>
      </c>
      <c r="B646" s="12">
        <v>44551</v>
      </c>
      <c r="C646" s="25" t="s">
        <v>115</v>
      </c>
      <c r="D646" s="15">
        <v>2500</v>
      </c>
      <c r="E646" s="7" t="s">
        <v>146</v>
      </c>
      <c r="F646" s="40" t="s">
        <v>166</v>
      </c>
    </row>
    <row r="647" spans="1:6" x14ac:dyDescent="0.25">
      <c r="A647" s="8"/>
      <c r="B647" s="13"/>
      <c r="C647" s="26"/>
      <c r="D647" s="16"/>
      <c r="E647" s="8"/>
      <c r="F647" s="41"/>
    </row>
    <row r="648" spans="1:6" ht="30" x14ac:dyDescent="0.25">
      <c r="A648" s="7">
        <v>1144</v>
      </c>
      <c r="B648" s="12">
        <v>44487</v>
      </c>
      <c r="C648" s="25" t="s">
        <v>116</v>
      </c>
      <c r="D648" s="15">
        <v>871.87</v>
      </c>
      <c r="E648" s="7" t="s">
        <v>142</v>
      </c>
      <c r="F648" s="40" t="s">
        <v>194</v>
      </c>
    </row>
    <row r="649" spans="1:6" ht="30" x14ac:dyDescent="0.25">
      <c r="A649" s="9">
        <v>1145</v>
      </c>
      <c r="B649" s="14">
        <v>44487</v>
      </c>
      <c r="C649" s="27" t="s">
        <v>116</v>
      </c>
      <c r="D649" s="17">
        <v>13619.02</v>
      </c>
      <c r="E649" s="9" t="s">
        <v>142</v>
      </c>
      <c r="F649" s="42" t="s">
        <v>194</v>
      </c>
    </row>
    <row r="650" spans="1:6" ht="30" x14ac:dyDescent="0.25">
      <c r="A650" s="9">
        <v>1463</v>
      </c>
      <c r="B650" s="14">
        <v>44551</v>
      </c>
      <c r="C650" s="27" t="s">
        <v>116</v>
      </c>
      <c r="D650" s="17">
        <v>871.87</v>
      </c>
      <c r="E650" s="9" t="s">
        <v>142</v>
      </c>
      <c r="F650" s="42" t="s">
        <v>194</v>
      </c>
    </row>
    <row r="651" spans="1:6" ht="30" x14ac:dyDescent="0.25">
      <c r="A651" s="9">
        <v>1464</v>
      </c>
      <c r="B651" s="14">
        <v>44551</v>
      </c>
      <c r="C651" s="27" t="s">
        <v>116</v>
      </c>
      <c r="D651" s="17">
        <v>13619.02</v>
      </c>
      <c r="E651" s="9" t="s">
        <v>142</v>
      </c>
      <c r="F651" s="42" t="s">
        <v>194</v>
      </c>
    </row>
    <row r="652" spans="1:6" x14ac:dyDescent="0.25">
      <c r="A652" s="9">
        <v>1481</v>
      </c>
      <c r="B652" s="14">
        <v>44553</v>
      </c>
      <c r="C652" s="27" t="s">
        <v>116</v>
      </c>
      <c r="D652" s="17">
        <v>29429.54</v>
      </c>
      <c r="E652" s="9" t="s">
        <v>144</v>
      </c>
      <c r="F652" s="42" t="s">
        <v>198</v>
      </c>
    </row>
    <row r="653" spans="1:6" ht="30" x14ac:dyDescent="0.25">
      <c r="A653" s="9">
        <v>1482</v>
      </c>
      <c r="B653" s="14">
        <v>44554</v>
      </c>
      <c r="C653" s="27" t="s">
        <v>116</v>
      </c>
      <c r="D653" s="17">
        <v>13619.09</v>
      </c>
      <c r="E653" s="9" t="s">
        <v>142</v>
      </c>
      <c r="F653" s="42" t="s">
        <v>194</v>
      </c>
    </row>
    <row r="654" spans="1:6" ht="30" x14ac:dyDescent="0.25">
      <c r="A654" s="9">
        <v>1483</v>
      </c>
      <c r="B654" s="14">
        <v>44554</v>
      </c>
      <c r="C654" s="27" t="s">
        <v>116</v>
      </c>
      <c r="D654" s="17">
        <v>871.87</v>
      </c>
      <c r="E654" s="9" t="s">
        <v>142</v>
      </c>
      <c r="F654" s="42" t="s">
        <v>194</v>
      </c>
    </row>
    <row r="655" spans="1:6" x14ac:dyDescent="0.25">
      <c r="A655" s="9">
        <v>1127</v>
      </c>
      <c r="B655" s="14">
        <v>44476</v>
      </c>
      <c r="C655" s="27" t="s">
        <v>117</v>
      </c>
      <c r="D655" s="17">
        <v>4500</v>
      </c>
      <c r="E655" s="9" t="s">
        <v>146</v>
      </c>
      <c r="F655" s="42" t="s">
        <v>166</v>
      </c>
    </row>
    <row r="656" spans="1:6" x14ac:dyDescent="0.25">
      <c r="A656" s="9"/>
      <c r="B656" s="14"/>
      <c r="C656" s="28" t="s">
        <v>125</v>
      </c>
      <c r="D656" s="17">
        <f>SUM(D648:D655)</f>
        <v>77402.28</v>
      </c>
      <c r="E656" s="9"/>
      <c r="F656" s="42"/>
    </row>
    <row r="657" spans="1:6" x14ac:dyDescent="0.25">
      <c r="A657" s="8"/>
      <c r="B657" s="13"/>
      <c r="C657" s="29"/>
      <c r="D657" s="16"/>
      <c r="E657" s="8"/>
      <c r="F657" s="41"/>
    </row>
    <row r="658" spans="1:6" x14ac:dyDescent="0.25">
      <c r="A658" s="7">
        <v>1479</v>
      </c>
      <c r="B658" s="12">
        <v>44553</v>
      </c>
      <c r="C658" s="25" t="s">
        <v>118</v>
      </c>
      <c r="D658" s="15">
        <v>260.5</v>
      </c>
      <c r="E658" s="7" t="s">
        <v>129</v>
      </c>
      <c r="F658" s="40" t="s">
        <v>192</v>
      </c>
    </row>
    <row r="659" spans="1:6" x14ac:dyDescent="0.25">
      <c r="A659" s="9">
        <v>1480</v>
      </c>
      <c r="B659" s="14">
        <v>44553</v>
      </c>
      <c r="C659" s="27" t="s">
        <v>118</v>
      </c>
      <c r="D659" s="17">
        <v>690</v>
      </c>
      <c r="E659" s="9" t="s">
        <v>129</v>
      </c>
      <c r="F659" s="42" t="s">
        <v>192</v>
      </c>
    </row>
    <row r="660" spans="1:6" x14ac:dyDescent="0.25">
      <c r="A660" s="9"/>
      <c r="B660" s="14"/>
      <c r="C660" s="28" t="s">
        <v>125</v>
      </c>
      <c r="D660" s="17">
        <f>SUM(D658:D659)</f>
        <v>950.5</v>
      </c>
      <c r="E660" s="9"/>
      <c r="F660" s="42"/>
    </row>
    <row r="661" spans="1:6" x14ac:dyDescent="0.25">
      <c r="A661" s="8"/>
      <c r="B661" s="13"/>
      <c r="C661" s="29"/>
      <c r="D661" s="16"/>
      <c r="E661" s="8"/>
      <c r="F661" s="41"/>
    </row>
    <row r="662" spans="1:6" x14ac:dyDescent="0.25">
      <c r="A662" s="7">
        <v>1138</v>
      </c>
      <c r="B662" s="12">
        <v>44482</v>
      </c>
      <c r="C662" s="25" t="s">
        <v>119</v>
      </c>
      <c r="D662" s="15">
        <v>8393</v>
      </c>
      <c r="E662" s="7" t="s">
        <v>146</v>
      </c>
      <c r="F662" s="40" t="s">
        <v>166</v>
      </c>
    </row>
    <row r="663" spans="1:6" x14ac:dyDescent="0.25">
      <c r="A663" s="9">
        <v>1139</v>
      </c>
      <c r="B663" s="14">
        <v>44482</v>
      </c>
      <c r="C663" s="27" t="s">
        <v>119</v>
      </c>
      <c r="D663" s="17">
        <v>1074.03</v>
      </c>
      <c r="E663" s="9" t="s">
        <v>146</v>
      </c>
      <c r="F663" s="42" t="s">
        <v>166</v>
      </c>
    </row>
    <row r="664" spans="1:6" x14ac:dyDescent="0.25">
      <c r="A664" s="9">
        <v>1306</v>
      </c>
      <c r="B664" s="14">
        <v>44533</v>
      </c>
      <c r="C664" s="27" t="s">
        <v>119</v>
      </c>
      <c r="D664" s="17">
        <v>22794.2</v>
      </c>
      <c r="E664" s="9" t="s">
        <v>146</v>
      </c>
      <c r="F664" s="42" t="s">
        <v>166</v>
      </c>
    </row>
    <row r="665" spans="1:6" x14ac:dyDescent="0.25">
      <c r="A665" s="9">
        <v>1465</v>
      </c>
      <c r="B665" s="14">
        <v>44551</v>
      </c>
      <c r="C665" s="27" t="s">
        <v>119</v>
      </c>
      <c r="D665" s="17">
        <v>26955.5</v>
      </c>
      <c r="E665" s="9" t="s">
        <v>146</v>
      </c>
      <c r="F665" s="42" t="s">
        <v>166</v>
      </c>
    </row>
    <row r="666" spans="1:6" x14ac:dyDescent="0.25">
      <c r="A666" s="9">
        <v>1466</v>
      </c>
      <c r="B666" s="14">
        <v>44551</v>
      </c>
      <c r="C666" s="27" t="s">
        <v>119</v>
      </c>
      <c r="D666" s="17">
        <v>22202.5</v>
      </c>
      <c r="E666" s="9" t="s">
        <v>146</v>
      </c>
      <c r="F666" s="42" t="s">
        <v>166</v>
      </c>
    </row>
    <row r="667" spans="1:6" x14ac:dyDescent="0.25">
      <c r="A667" s="9">
        <v>1467</v>
      </c>
      <c r="B667" s="14">
        <v>44551</v>
      </c>
      <c r="C667" s="27" t="s">
        <v>119</v>
      </c>
      <c r="D667" s="17">
        <v>7113</v>
      </c>
      <c r="E667" s="9" t="s">
        <v>146</v>
      </c>
      <c r="F667" s="42" t="s">
        <v>166</v>
      </c>
    </row>
    <row r="668" spans="1:6" x14ac:dyDescent="0.25">
      <c r="A668" s="9"/>
      <c r="B668" s="14"/>
      <c r="C668" s="28" t="s">
        <v>125</v>
      </c>
      <c r="D668" s="17">
        <f>SUM(D662:D667)</f>
        <v>88532.23000000001</v>
      </c>
      <c r="E668" s="9"/>
      <c r="F668" s="42"/>
    </row>
    <row r="669" spans="1:6" x14ac:dyDescent="0.25">
      <c r="A669" s="8"/>
      <c r="B669" s="13"/>
      <c r="C669" s="29"/>
      <c r="D669" s="16"/>
      <c r="E669" s="8"/>
      <c r="F669" s="41"/>
    </row>
    <row r="670" spans="1:6" x14ac:dyDescent="0.25">
      <c r="A670" s="7">
        <v>1189</v>
      </c>
      <c r="B670" s="12">
        <v>44494</v>
      </c>
      <c r="C670" s="25" t="s">
        <v>120</v>
      </c>
      <c r="D670" s="15">
        <v>1500</v>
      </c>
      <c r="E670" s="7" t="s">
        <v>146</v>
      </c>
      <c r="F670" s="40" t="s">
        <v>166</v>
      </c>
    </row>
    <row r="671" spans="1:6" x14ac:dyDescent="0.25">
      <c r="A671" s="8"/>
      <c r="B671" s="13"/>
      <c r="C671" s="26"/>
      <c r="D671" s="16"/>
      <c r="E671" s="8"/>
      <c r="F671" s="41"/>
    </row>
    <row r="672" spans="1:6" x14ac:dyDescent="0.25">
      <c r="A672" s="7">
        <v>1346</v>
      </c>
      <c r="B672" s="12">
        <v>44537</v>
      </c>
      <c r="C672" s="25" t="s">
        <v>121</v>
      </c>
      <c r="D672" s="15">
        <v>52.09</v>
      </c>
      <c r="E672" s="7" t="s">
        <v>165</v>
      </c>
      <c r="F672" s="40"/>
    </row>
    <row r="673" spans="1:6" x14ac:dyDescent="0.25">
      <c r="A673" s="8"/>
      <c r="B673" s="13"/>
      <c r="C673" s="26"/>
      <c r="D673" s="16"/>
      <c r="E673" s="8"/>
      <c r="F673" s="41"/>
    </row>
    <row r="674" spans="1:6" x14ac:dyDescent="0.25">
      <c r="A674" s="7">
        <v>1396</v>
      </c>
      <c r="B674" s="12">
        <v>44544</v>
      </c>
      <c r="C674" s="25" t="s">
        <v>122</v>
      </c>
      <c r="D674" s="15">
        <v>4500</v>
      </c>
      <c r="E674" s="7" t="s">
        <v>146</v>
      </c>
      <c r="F674" s="40" t="s">
        <v>166</v>
      </c>
    </row>
    <row r="675" spans="1:6" x14ac:dyDescent="0.25">
      <c r="A675" s="8"/>
      <c r="B675" s="13"/>
      <c r="C675" s="26"/>
      <c r="D675" s="16"/>
      <c r="E675" s="8"/>
      <c r="F675" s="41"/>
    </row>
    <row r="676" spans="1:6" x14ac:dyDescent="0.25">
      <c r="A676" s="7">
        <v>1251</v>
      </c>
      <c r="B676" s="12">
        <v>44524</v>
      </c>
      <c r="C676" s="25" t="s">
        <v>123</v>
      </c>
      <c r="D676" s="15">
        <v>58797.25</v>
      </c>
      <c r="E676" s="7" t="s">
        <v>146</v>
      </c>
      <c r="F676" s="40" t="s">
        <v>166</v>
      </c>
    </row>
    <row r="677" spans="1:6" x14ac:dyDescent="0.25">
      <c r="A677" s="9">
        <v>1279</v>
      </c>
      <c r="B677" s="14">
        <v>44530</v>
      </c>
      <c r="C677" s="27" t="s">
        <v>123</v>
      </c>
      <c r="D677" s="17">
        <v>54289</v>
      </c>
      <c r="E677" s="9" t="s">
        <v>146</v>
      </c>
      <c r="F677" s="42" t="s">
        <v>166</v>
      </c>
    </row>
    <row r="678" spans="1:6" x14ac:dyDescent="0.25">
      <c r="A678" s="9">
        <v>1363</v>
      </c>
      <c r="B678" s="14">
        <v>44539</v>
      </c>
      <c r="C678" s="27" t="s">
        <v>123</v>
      </c>
      <c r="D678" s="17">
        <v>103492.76</v>
      </c>
      <c r="E678" s="9" t="s">
        <v>146</v>
      </c>
      <c r="F678" s="42" t="s">
        <v>166</v>
      </c>
    </row>
    <row r="679" spans="1:6" x14ac:dyDescent="0.25">
      <c r="A679" s="10"/>
      <c r="B679" s="10"/>
      <c r="C679" s="29" t="s">
        <v>125</v>
      </c>
      <c r="D679" s="20">
        <f>SUM(D676:D678)</f>
        <v>216579.01</v>
      </c>
      <c r="E679" s="10"/>
      <c r="F679" s="41"/>
    </row>
    <row r="680" spans="1:6" x14ac:dyDescent="0.25">
      <c r="A680" s="11"/>
      <c r="B680" s="11"/>
      <c r="C680" s="30"/>
      <c r="D680" s="21"/>
      <c r="E680" s="11"/>
      <c r="F680" s="44" t="s">
        <v>124</v>
      </c>
    </row>
    <row r="681" spans="1:6" x14ac:dyDescent="0.25">
      <c r="A681" s="10"/>
      <c r="B681" s="10"/>
      <c r="C681" s="31" t="s">
        <v>125</v>
      </c>
      <c r="D681" s="22">
        <f>D679+D674+D672+D670+D668+D660+D656+D646+D644+D642+D640+D638+D634+D632+D627+D625+D623+D621+D619+D617+D612+D610+D603+D601+D597+D593+D576+D574+D570+D566+D564+D560+D514+D451+D449+D447+D445+D443+D441+D439+D434+D426+D424+D422+D420+D418+D414+D412+D402+D400+D395+D391+D389+D362+D358+D356+D354+D352+D350+D346+D341+D328+D326+D322+D320+D318+D316+D314+D312+D310+D306+D304+D292+D290+D288+D286+D282+D278+D274+D270+D268+D266+D264+D262+D260+D258+D248+D244+D236+D230+D228+D226+D222+D218+D216+D207+D205+D203+D201+D199+D197+D195+D193+D191+D189+D187+D183+D181+D171+D169+D167+D165+D156+D154+D152+D150+D148+D146+D144+D142+D140+D138+D134+D132+D128+D124+D119+D117+D113+D109+D103+D101+D91+D87+D21+D15+D11+D6+D2</f>
        <v>10384966.889999997</v>
      </c>
      <c r="E681" s="10"/>
      <c r="F681" s="41"/>
    </row>
    <row r="682" spans="1:6" x14ac:dyDescent="0.25">
      <c r="F682" s="32" t="s">
        <v>124</v>
      </c>
    </row>
  </sheetData>
  <autoFilter ref="A1:F681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Provincia di Perugia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gbiagetti</dc:creator>
  <cp:lastModifiedBy>Elena Ruga</cp:lastModifiedBy>
  <dcterms:created xsi:type="dcterms:W3CDTF">2022-01-11T09:55:12Z</dcterms:created>
  <dcterms:modified xsi:type="dcterms:W3CDTF">2022-01-13T12:09:14Z</dcterms:modified>
</cp:coreProperties>
</file>